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5" windowWidth="15480" windowHeight="9915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J24" i="1" l="1"/>
  <c r="O24" i="1" s="1"/>
  <c r="J23" i="1"/>
  <c r="O23" i="1" s="1"/>
  <c r="J22" i="1"/>
  <c r="O22" i="1" s="1"/>
  <c r="J21" i="1"/>
  <c r="O21" i="1" s="1"/>
  <c r="J20" i="1"/>
  <c r="O20" i="1" s="1"/>
  <c r="J53" i="1"/>
  <c r="O53" i="1" s="1"/>
  <c r="J52" i="1"/>
  <c r="O52" i="1" s="1"/>
  <c r="J51" i="1"/>
  <c r="O51" i="1" s="1"/>
  <c r="J48" i="1"/>
  <c r="O48" i="1" s="1"/>
  <c r="J47" i="1"/>
  <c r="O47" i="1" s="1"/>
  <c r="J46" i="1"/>
  <c r="O46" i="1" s="1"/>
  <c r="J43" i="1"/>
  <c r="O43" i="1" s="1"/>
  <c r="J42" i="1"/>
  <c r="O42" i="1" s="1"/>
  <c r="J41" i="1"/>
  <c r="O41" i="1" s="1"/>
  <c r="J38" i="1"/>
  <c r="O38" i="1" s="1"/>
  <c r="J37" i="1"/>
  <c r="O37" i="1" s="1"/>
  <c r="J36" i="1"/>
  <c r="O36" i="1" s="1"/>
  <c r="J35" i="1"/>
  <c r="O35" i="1" s="1"/>
  <c r="H82" i="1" l="1"/>
  <c r="H81" i="1"/>
  <c r="G82" i="1"/>
  <c r="G81" i="1"/>
  <c r="G80" i="1"/>
  <c r="F82" i="1"/>
  <c r="J82" i="1" s="1"/>
  <c r="F81" i="1"/>
  <c r="F80" i="1" s="1"/>
  <c r="E56" i="1"/>
  <c r="F56" i="1"/>
  <c r="G56" i="1"/>
  <c r="H56" i="1"/>
  <c r="I56" i="1"/>
  <c r="J56" i="1"/>
  <c r="J65" i="1"/>
  <c r="O65" i="1"/>
  <c r="E68" i="1"/>
  <c r="F68" i="1"/>
  <c r="G68" i="1"/>
  <c r="H68" i="1"/>
  <c r="I68" i="1"/>
  <c r="J69" i="1"/>
  <c r="J68" i="1"/>
  <c r="O69" i="1"/>
  <c r="O68" i="1"/>
  <c r="J70" i="1"/>
  <c r="O70" i="1"/>
  <c r="J72" i="1"/>
  <c r="O72" i="1"/>
  <c r="H80" i="1"/>
  <c r="I80" i="1"/>
  <c r="J81" i="1"/>
  <c r="J80" i="1" s="1"/>
  <c r="O80" i="1" s="1"/>
  <c r="E83" i="1"/>
  <c r="F83" i="1"/>
  <c r="G83" i="1"/>
  <c r="H83" i="1"/>
  <c r="I83" i="1"/>
  <c r="O83" i="1"/>
  <c r="J84" i="1"/>
  <c r="J85" i="1"/>
  <c r="E86" i="1"/>
  <c r="F86" i="1"/>
  <c r="G86" i="1"/>
  <c r="J87" i="1"/>
  <c r="J86" i="1"/>
  <c r="O87" i="1"/>
  <c r="O86" i="1"/>
  <c r="J88" i="1"/>
  <c r="O88" i="1"/>
  <c r="E89" i="1"/>
  <c r="F89" i="1"/>
  <c r="G89" i="1"/>
  <c r="H89" i="1"/>
  <c r="I89" i="1"/>
  <c r="J89" i="1"/>
  <c r="J90" i="1"/>
  <c r="O90" i="1"/>
  <c r="J91" i="1"/>
  <c r="O91" i="1"/>
  <c r="O89" i="1" s="1"/>
  <c r="I100" i="1"/>
  <c r="I101" i="1"/>
</calcChain>
</file>

<file path=xl/sharedStrings.xml><?xml version="1.0" encoding="utf-8"?>
<sst xmlns="http://schemas.openxmlformats.org/spreadsheetml/2006/main" count="326" uniqueCount="221">
  <si>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</si>
  <si>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</si>
  <si>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</si>
  <si>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</si>
  <si>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</si>
  <si>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</si>
  <si>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</si>
  <si>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</si>
  <si>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</si>
  <si>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</si>
  <si>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</si>
  <si>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</si>
  <si>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</si>
  <si>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</si>
  <si>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</si>
  <si>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</si>
  <si>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</si>
  <si>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</si>
  <si>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</si>
  <si>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</si>
  <si>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</si>
  <si>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</si>
  <si>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</si>
  <si>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</si>
  <si>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</si>
  <si>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</si>
  <si>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</si>
  <si>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</si>
  <si>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</si>
  <si>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</si>
  <si>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</si>
  <si>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</si>
  <si>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</si>
  <si>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</si>
  <si>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</si>
  <si>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</si>
  <si>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</si>
  <si>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</si>
  <si>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</si>
  <si>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</si>
  <si>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</si>
  <si>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</si>
  <si>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</si>
  <si>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</si>
  <si>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</si>
  <si>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</si>
  <si>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</si>
  <si>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</si>
  <si>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</si>
  <si>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</si>
  <si>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</si>
  <si>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</si>
  <si>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</si>
  <si>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</si>
  <si>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</si>
  <si>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</si>
  <si>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</si>
  <si>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</si>
  <si>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</si>
  <si>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</si>
  <si>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</si>
  <si>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</si>
  <si>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</si>
  <si>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</si>
  <si>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</si>
  <si>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</si>
  <si>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</si>
  <si>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</si>
  <si>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</si>
  <si>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</si>
  <si>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</si>
  <si>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</si>
  <si>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</si>
  <si>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</si>
  <si>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</si>
  <si>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</si>
  <si>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</si>
  <si>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</si>
  <si>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</si>
  <si>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</si>
  <si>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</si>
  <si>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</si>
  <si>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</si>
  <si>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</si>
  <si>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</si>
  <si>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</si>
  <si>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</si>
  <si>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</si>
  <si>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</si>
  <si>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</si>
  <si>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</si>
  <si>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</si>
  <si>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</si>
  <si>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</si>
  <si>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</si>
  <si>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</si>
  <si>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</si>
  <si>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</si>
  <si>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</si>
  <si>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</si>
  <si>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</si>
  <si>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</si>
  <si>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</si>
  <si>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</si>
  <si>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</si>
  <si>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</si>
  <si>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</si>
  <si>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</si>
  <si>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</si>
  <si>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</si>
  <si>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</si>
  <si>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</si>
  <si>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</si>
  <si>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</si>
  <si>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</si>
  <si>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</si>
  <si>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</si>
  <si>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</si>
  <si>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</si>
  <si>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</si>
  <si>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</si>
  <si>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</si>
  <si>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</si>
  <si>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</si>
  <si>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</si>
  <si>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</si>
  <si>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</si>
  <si>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</si>
  <si>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</si>
  <si>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</si>
  <si>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</si>
  <si>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</si>
  <si>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</si>
  <si>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</si>
  <si>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</si>
  <si>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</si>
  <si>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</si>
  <si>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</si>
  <si>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</si>
  <si>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</si>
  <si>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</si>
  <si>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</si>
  <si>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</si>
  <si>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</si>
  <si>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</si>
  <si>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</si>
  <si>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</si>
  <si>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</si>
  <si>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</si>
  <si>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</si>
  <si>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ГБПОУ РО "БТЖТиС" им. Героя Советского Союза П.А. Половинко"</t>
  </si>
  <si>
    <t>Удовицкий В.И.</t>
  </si>
  <si>
    <t>01 января 2022 г.</t>
  </si>
  <si>
    <t>Леза М.А.</t>
  </si>
  <si>
    <t>ГОД</t>
  </si>
  <si>
    <t>01.01.2022</t>
  </si>
  <si>
    <t>3</t>
  </si>
  <si>
    <t>60707000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</si>
  <si>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</si>
  <si>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</si>
  <si>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</si>
  <si>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</si>
  <si>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110</t>
  </si>
  <si>
    <t>i1_110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</si>
  <si>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</si>
  <si>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</si>
  <si>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</si>
  <si>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</si>
  <si>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</si>
  <si>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</si>
  <si>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</si>
  <si>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</si>
  <si>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</si>
  <si>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</si>
  <si>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</si>
  <si>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</si>
  <si>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</si>
  <si>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243</t>
  </si>
  <si>
    <t>Закупка товаров, работ, услуг в целях капитального ремонта государственного (муниципального) имущества</t>
  </si>
  <si>
    <t>244</t>
  </si>
  <si>
    <t>Прочая закупка товаров, работ и услуг</t>
  </si>
  <si>
    <t>247</t>
  </si>
  <si>
    <t>Закупка энергетических ресурсов</t>
  </si>
  <si>
    <t>300</t>
  </si>
  <si>
    <t>СОЦИАЛЬНОЕ ОБЕСПЕЧЕНИЕ И ИНЫЕ ВЫПЛАТЫ НАСЕЛЕНИЮ_x000D_
(стр. 320 + стр. 340 + стр. 350 + стр. 360)</t>
  </si>
  <si>
    <t>i1_300</t>
  </si>
  <si>
    <t>320</t>
  </si>
  <si>
    <t>СОЦИАЛЬНЫЕ ВЫПЛАТЫ ГРАЖДАНАМ, КРОМЕ ПУБЛИЧНЫХ НОРМАТИВНЫХ СОЦИАЛЬНЫХ ВЫПЛАТ_x000D_
(стр. 321 + стр. 323)</t>
  </si>
  <si>
    <t>i1_320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</si>
  <si>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</si>
  <si>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</si>
  <si>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</si>
  <si>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</si>
  <si>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340</t>
  </si>
  <si>
    <t>Стипендии</t>
  </si>
  <si>
    <t>800</t>
  </si>
  <si>
    <t>ИНЫЕ БЮДЖЕТНЫЕ АССИГНОВАНИЯ_x000D_
(стр. 810 + стр. 830 + стр. 850 + стр. 860)</t>
  </si>
  <si>
    <t>i1_800</t>
  </si>
  <si>
    <t>850</t>
  </si>
  <si>
    <t>УПЛАТА НАЛОГОВ, СБОРОВ И ИНЫХ ПЛАТЕЖЕЙ_x000D_
(стр. 851 + стр. 852 + стр. 853)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</si>
  <si>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</si>
  <si>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</si>
  <si>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</si>
  <si>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</si>
  <si>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</si>
  <si>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</si>
  <si>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</si>
  <si>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030</t>
  </si>
  <si>
    <t>ДОХОДЫ ОТ СОБСТВЕННОСТИ</t>
  </si>
  <si>
    <t>120</t>
  </si>
  <si>
    <t>ДОХОДЫ ОТ ОКАЗАНИЯ ПЛАТНЫХ УСЛУГ (РАБОТ), КОМПЕНСАЦИИ ЗАТРАТ</t>
  </si>
  <si>
    <t>040</t>
  </si>
  <si>
    <t>130</t>
  </si>
  <si>
    <t>050</t>
  </si>
  <si>
    <t>140</t>
  </si>
  <si>
    <t>ШТРАФЫ, ПЕНИ, НЕУСТОЙКИ, ВОЗМЕЩЕНИЯ УЩЕРБА</t>
  </si>
  <si>
    <t>БЕЗВОЗМЕЗДНЫЕ ДЕНЕЖНЫЕ ПОСТУПЛЕНИЯ</t>
  </si>
  <si>
    <t>150</t>
  </si>
  <si>
    <t>060</t>
  </si>
  <si>
    <t>ПРОЧИЕ ДОХОДЫ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</si>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</sst>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0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116</xdr:row>
      <xdr:rowOff>28575</xdr:rowOff>
    </xdr:from>
    <xdr:to>
      <xdr:col>4</xdr:col>
      <xdr:colOff>857250</xdr:colOff>
      <xdr:row>116</xdr:row>
      <xdr:rowOff>600075</xdr:rowOff>
    </xdr:to>
    <xdr:pic>
      <xdr:nvPicPr>
        <xdr:cNvPr id="5349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29"/>
  <sheetViews>
    <sheetView tabSelected="1" workbookViewId="0"/>
  </sheetViews>
  <sheetFormatPr defaultRowHeight="15" x14ac:dyDescent="0.2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 x14ac:dyDescent="0.25">
      <c r="P1" s="239"/>
    </row>
    <row r="2" spans="2:16" x14ac:dyDescent="0.25">
      <c r="B2" s="252" t="s">
        <v>0</v>
      </c>
      <c r="C2" s="253"/>
      <c r="D2" s="253"/>
      <c r="E2" s="253"/>
      <c r="F2" s="253"/>
      <c r="G2" s="253"/>
      <c r="H2" s="253"/>
      <c r="I2" s="253"/>
      <c r="J2" s="2"/>
      <c r="K2" s="182"/>
      <c r="L2" s="182" t="s">
        <v>94</v>
      </c>
      <c r="N2" s="195"/>
      <c r="O2" s="3"/>
      <c r="P2" s="217"/>
    </row>
    <row r="3" spans="2:16" ht="15.75" thickBot="1" x14ac:dyDescent="0.3">
      <c r="B3" s="254" t="s">
        <v>1</v>
      </c>
      <c r="C3" s="254"/>
      <c r="D3" s="254"/>
      <c r="E3" s="254"/>
      <c r="F3" s="254"/>
      <c r="G3" s="254"/>
      <c r="H3" s="254"/>
      <c r="I3" s="254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x14ac:dyDescent="0.25">
      <c r="B4" s="251"/>
      <c r="C4" s="251"/>
      <c r="D4" s="251"/>
      <c r="E4" s="251"/>
      <c r="F4" s="251"/>
      <c r="G4" s="251"/>
      <c r="H4" s="251"/>
      <c r="I4" s="251"/>
      <c r="J4" s="16" t="s">
        <v>3</v>
      </c>
      <c r="K4" s="20" t="s">
        <v>154</v>
      </c>
      <c r="L4" s="172" t="s">
        <v>96</v>
      </c>
      <c r="N4" s="195" t="s">
        <v>119</v>
      </c>
      <c r="O4" s="22" t="s">
        <v>4</v>
      </c>
      <c r="P4" s="218"/>
    </row>
    <row r="5" spans="2:16" x14ac:dyDescent="0.25">
      <c r="B5" s="6"/>
      <c r="C5" s="257" t="s">
        <v>71</v>
      </c>
      <c r="D5" s="257"/>
      <c r="E5" s="257"/>
      <c r="F5" s="245" t="s">
        <v>152</v>
      </c>
      <c r="G5" s="245"/>
      <c r="H5" s="246"/>
      <c r="I5" s="246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 x14ac:dyDescent="0.25">
      <c r="B6" s="7" t="s">
        <v>6</v>
      </c>
      <c r="C6" s="255" t="s">
        <v>150</v>
      </c>
      <c r="D6" s="255"/>
      <c r="E6" s="255"/>
      <c r="F6" s="255"/>
      <c r="G6" s="255"/>
      <c r="H6" s="255"/>
      <c r="I6" s="255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 x14ac:dyDescent="0.25">
      <c r="B7" s="7" t="s">
        <v>8</v>
      </c>
      <c r="C7" s="247"/>
      <c r="D7" s="247"/>
      <c r="E7" s="247"/>
      <c r="F7" s="247"/>
      <c r="G7" s="247"/>
      <c r="H7" s="247"/>
      <c r="I7" s="247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 x14ac:dyDescent="0.3">
      <c r="B8" s="7" t="s">
        <v>9</v>
      </c>
      <c r="C8" s="247"/>
      <c r="D8" s="247"/>
      <c r="E8" s="247"/>
      <c r="F8" s="247"/>
      <c r="G8" s="247"/>
      <c r="H8" s="247"/>
      <c r="I8" s="247"/>
      <c r="J8" s="16" t="s">
        <v>10</v>
      </c>
      <c r="K8" s="181" t="s">
        <v>155</v>
      </c>
      <c r="L8" s="183" t="s">
        <v>102</v>
      </c>
      <c r="M8" s="179"/>
      <c r="N8" s="180" t="s">
        <v>106</v>
      </c>
      <c r="O8" s="168" t="s">
        <v>157</v>
      </c>
      <c r="P8" s="220"/>
    </row>
    <row r="9" spans="2:16" x14ac:dyDescent="0.25">
      <c r="B9" s="7" t="s">
        <v>11</v>
      </c>
      <c r="C9" s="258"/>
      <c r="D9" s="258"/>
      <c r="E9" s="258"/>
      <c r="F9" s="258"/>
      <c r="G9" s="258"/>
      <c r="H9" s="258"/>
      <c r="I9" s="258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x14ac:dyDescent="0.25">
      <c r="B10" s="7" t="s">
        <v>13</v>
      </c>
      <c r="C10" s="255"/>
      <c r="D10" s="255"/>
      <c r="E10" s="255"/>
      <c r="F10" s="255"/>
      <c r="G10" s="255"/>
      <c r="H10" s="255"/>
      <c r="I10" s="255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/>
      <c r="P10" s="220"/>
    </row>
    <row r="11" spans="2:16" ht="22.5" customHeight="1" x14ac:dyDescent="0.25">
      <c r="B11" s="7" t="s">
        <v>15</v>
      </c>
      <c r="C11" s="247"/>
      <c r="D11" s="247"/>
      <c r="E11" s="247"/>
      <c r="F11" s="247"/>
      <c r="G11" s="247"/>
      <c r="H11" s="247"/>
      <c r="I11" s="247"/>
      <c r="J11" s="17"/>
      <c r="K11" s="184" t="s">
        <v>153</v>
      </c>
      <c r="L11" s="184" t="s">
        <v>112</v>
      </c>
      <c r="M11" s="179"/>
      <c r="N11" s="180" t="s">
        <v>109</v>
      </c>
      <c r="O11" s="23"/>
      <c r="P11" s="218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x14ac:dyDescent="0.25">
      <c r="B14" s="1"/>
      <c r="C14" s="248" t="s">
        <v>20</v>
      </c>
      <c r="D14" s="248"/>
      <c r="E14" s="248"/>
      <c r="F14" s="248"/>
      <c r="G14" s="248"/>
      <c r="H14" s="248"/>
      <c r="I14" s="248"/>
      <c r="J14" s="5"/>
      <c r="K14" s="5"/>
      <c r="L14" s="5"/>
      <c r="M14" s="5"/>
      <c r="N14" s="5"/>
      <c r="O14" s="8"/>
      <c r="P14" s="221"/>
    </row>
    <row r="15" spans="2:16" x14ac:dyDescent="0.25">
      <c r="B15" s="256" t="s">
        <v>114</v>
      </c>
      <c r="C15" s="249" t="s">
        <v>64</v>
      </c>
      <c r="D15" s="249" t="s">
        <v>65</v>
      </c>
      <c r="E15" s="240" t="s">
        <v>66</v>
      </c>
      <c r="F15" s="241" t="s">
        <v>21</v>
      </c>
      <c r="G15" s="241"/>
      <c r="H15" s="241"/>
      <c r="I15" s="241"/>
      <c r="J15" s="241"/>
      <c r="K15" s="25"/>
      <c r="L15" s="170"/>
      <c r="M15" s="25"/>
      <c r="N15" s="170"/>
      <c r="O15" s="240" t="s">
        <v>132</v>
      </c>
      <c r="P15" s="222"/>
    </row>
    <row r="16" spans="2:16" x14ac:dyDescent="0.25">
      <c r="B16" s="256"/>
      <c r="C16" s="250"/>
      <c r="D16" s="250"/>
      <c r="E16" s="240"/>
      <c r="F16" s="240" t="s">
        <v>67</v>
      </c>
      <c r="G16" s="240" t="s">
        <v>68</v>
      </c>
      <c r="H16" s="240" t="s">
        <v>69</v>
      </c>
      <c r="I16" s="240" t="s">
        <v>70</v>
      </c>
      <c r="J16" s="241" t="s">
        <v>22</v>
      </c>
      <c r="K16" s="25"/>
      <c r="L16" s="170"/>
      <c r="M16" s="25"/>
      <c r="N16" s="170"/>
      <c r="O16" s="240"/>
      <c r="P16" s="222"/>
    </row>
    <row r="17" spans="2:16" x14ac:dyDescent="0.25">
      <c r="B17" s="256"/>
      <c r="C17" s="250"/>
      <c r="D17" s="250"/>
      <c r="E17" s="240"/>
      <c r="F17" s="240"/>
      <c r="G17" s="240"/>
      <c r="H17" s="240"/>
      <c r="I17" s="240"/>
      <c r="J17" s="241"/>
      <c r="K17" s="25"/>
      <c r="L17" s="170"/>
      <c r="M17" s="25"/>
      <c r="N17" s="170"/>
      <c r="O17" s="240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25">
      <c r="B19" s="31" t="s">
        <v>133</v>
      </c>
      <c r="C19" s="32" t="s">
        <v>30</v>
      </c>
      <c r="D19" s="33"/>
      <c r="E19" s="34">
        <v>71708773.700000003</v>
      </c>
      <c r="F19" s="34">
        <v>69692934.010000005</v>
      </c>
      <c r="G19" s="35">
        <v>0</v>
      </c>
      <c r="H19" s="35">
        <v>0</v>
      </c>
      <c r="I19" s="35">
        <v>0</v>
      </c>
      <c r="J19" s="35">
        <v>69692934.010000005</v>
      </c>
      <c r="K19" s="36"/>
      <c r="L19" s="36"/>
      <c r="M19" s="36"/>
      <c r="N19" s="36"/>
      <c r="O19" s="37">
        <v>2015839.69</v>
      </c>
      <c r="P19" s="224"/>
    </row>
    <row r="20" spans="2:16" s="196" customFormat="1" x14ac:dyDescent="0.25">
      <c r="B20" s="38" t="s">
        <v>208</v>
      </c>
      <c r="C20" s="190" t="s">
        <v>207</v>
      </c>
      <c r="D20" s="189" t="s">
        <v>209</v>
      </c>
      <c r="E20" s="12">
        <v>80648.009999999995</v>
      </c>
      <c r="F20" s="12">
        <v>74167.16</v>
      </c>
      <c r="G20" s="13"/>
      <c r="H20" s="13"/>
      <c r="I20" s="13"/>
      <c r="J20" s="41">
        <f>F20+G20+H20+I20</f>
        <v>74167.16</v>
      </c>
      <c r="K20" s="42" t="s">
        <v>207</v>
      </c>
      <c r="L20" s="42"/>
      <c r="M20" s="42"/>
      <c r="N20" s="42"/>
      <c r="O20" s="43">
        <f>E20-J20</f>
        <v>6480.85</v>
      </c>
      <c r="P20" s="224"/>
    </row>
    <row r="21" spans="2:16" s="196" customFormat="1" ht="23.25" x14ac:dyDescent="0.25">
      <c r="B21" s="38" t="s">
        <v>210</v>
      </c>
      <c r="C21" s="190" t="s">
        <v>211</v>
      </c>
      <c r="D21" s="189" t="s">
        <v>212</v>
      </c>
      <c r="E21" s="12">
        <v>55645790.189999998</v>
      </c>
      <c r="F21" s="12">
        <v>54500384.350000001</v>
      </c>
      <c r="G21" s="13"/>
      <c r="H21" s="13"/>
      <c r="I21" s="13"/>
      <c r="J21" s="41">
        <f>F21+G21+H21+I21</f>
        <v>54500384.350000001</v>
      </c>
      <c r="K21" s="42" t="s">
        <v>211</v>
      </c>
      <c r="L21" s="42"/>
      <c r="M21" s="42"/>
      <c r="N21" s="42"/>
      <c r="O21" s="43">
        <f>E21-J21</f>
        <v>1145405.8400000001</v>
      </c>
      <c r="P21" s="224"/>
    </row>
    <row r="22" spans="2:16" s="196" customFormat="1" ht="23.25" x14ac:dyDescent="0.25">
      <c r="B22" s="38" t="s">
        <v>215</v>
      </c>
      <c r="C22" s="190" t="s">
        <v>213</v>
      </c>
      <c r="D22" s="189" t="s">
        <v>214</v>
      </c>
      <c r="E22" s="12">
        <v>24373.7</v>
      </c>
      <c r="F22" s="12">
        <v>24373.7</v>
      </c>
      <c r="G22" s="13"/>
      <c r="H22" s="13"/>
      <c r="I22" s="13"/>
      <c r="J22" s="41">
        <f>F22+G22+H22+I22</f>
        <v>24373.7</v>
      </c>
      <c r="K22" s="42" t="s">
        <v>213</v>
      </c>
      <c r="L22" s="42"/>
      <c r="M22" s="42"/>
      <c r="N22" s="42"/>
      <c r="O22" s="43">
        <f>E22-J22</f>
        <v>0</v>
      </c>
      <c r="P22" s="224"/>
    </row>
    <row r="23" spans="2:16" s="196" customFormat="1" x14ac:dyDescent="0.25">
      <c r="B23" s="38" t="s">
        <v>216</v>
      </c>
      <c r="C23" s="190" t="s">
        <v>218</v>
      </c>
      <c r="D23" s="189" t="s">
        <v>217</v>
      </c>
      <c r="E23" s="12">
        <v>15935000</v>
      </c>
      <c r="F23" s="12">
        <v>15116344.9</v>
      </c>
      <c r="G23" s="13"/>
      <c r="H23" s="13"/>
      <c r="I23" s="13"/>
      <c r="J23" s="41">
        <f>F23+G23+H23+I23</f>
        <v>15116344.9</v>
      </c>
      <c r="K23" s="42" t="s">
        <v>218</v>
      </c>
      <c r="L23" s="42"/>
      <c r="M23" s="42"/>
      <c r="N23" s="42"/>
      <c r="O23" s="43">
        <f>E23-J23</f>
        <v>818655.1</v>
      </c>
      <c r="P23" s="224"/>
    </row>
    <row r="24" spans="2:16" s="196" customFormat="1" x14ac:dyDescent="0.25">
      <c r="B24" s="38" t="s">
        <v>219</v>
      </c>
      <c r="C24" s="190" t="s">
        <v>160</v>
      </c>
      <c r="D24" s="189" t="s">
        <v>220</v>
      </c>
      <c r="E24" s="12">
        <v>22961.8</v>
      </c>
      <c r="F24" s="12">
        <v>-22336.1</v>
      </c>
      <c r="G24" s="13"/>
      <c r="H24" s="13"/>
      <c r="I24" s="13"/>
      <c r="J24" s="41">
        <f>F24+G24+H24+I24</f>
        <v>-22336.1</v>
      </c>
      <c r="K24" s="42" t="s">
        <v>160</v>
      </c>
      <c r="L24" s="42"/>
      <c r="M24" s="42"/>
      <c r="N24" s="42"/>
      <c r="O24" s="43">
        <f>E24-J24</f>
        <v>45297.9</v>
      </c>
      <c r="P24" s="224"/>
    </row>
    <row r="25" spans="2:16" ht="0.75" customHeight="1" thickBot="1" x14ac:dyDescent="0.3">
      <c r="B25" s="49"/>
      <c r="C25" s="50"/>
      <c r="D25" s="51"/>
      <c r="E25" s="52"/>
      <c r="F25" s="52"/>
      <c r="G25" s="52"/>
      <c r="H25" s="52"/>
      <c r="I25" s="52"/>
      <c r="J25" s="52"/>
      <c r="K25" s="53"/>
      <c r="L25" s="53"/>
      <c r="M25" s="53"/>
      <c r="N25" s="53"/>
      <c r="O25" s="54"/>
      <c r="P25" s="225"/>
    </row>
    <row r="26" spans="2:16" x14ac:dyDescent="0.25"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26"/>
    </row>
    <row r="27" spans="2:16" x14ac:dyDescent="0.25">
      <c r="B27" s="58"/>
      <c r="C27" s="242" t="s">
        <v>31</v>
      </c>
      <c r="D27" s="242"/>
      <c r="E27" s="242"/>
      <c r="F27" s="242"/>
      <c r="G27" s="242"/>
      <c r="H27" s="242"/>
      <c r="I27" s="242"/>
      <c r="J27" s="242"/>
      <c r="K27" s="59"/>
      <c r="L27" s="169"/>
      <c r="M27" s="59"/>
      <c r="N27" s="169"/>
      <c r="O27" s="60" t="s">
        <v>63</v>
      </c>
      <c r="P27" s="227"/>
    </row>
    <row r="28" spans="2:16" x14ac:dyDescent="0.25">
      <c r="B28" s="256" t="s">
        <v>114</v>
      </c>
      <c r="C28" s="249" t="s">
        <v>64</v>
      </c>
      <c r="D28" s="249" t="s">
        <v>65</v>
      </c>
      <c r="E28" s="240" t="s">
        <v>66</v>
      </c>
      <c r="F28" s="241" t="s">
        <v>21</v>
      </c>
      <c r="G28" s="241"/>
      <c r="H28" s="241"/>
      <c r="I28" s="241"/>
      <c r="J28" s="241"/>
      <c r="K28" s="25"/>
      <c r="L28" s="170"/>
      <c r="M28" s="25"/>
      <c r="N28" s="170"/>
      <c r="O28" s="240" t="s">
        <v>132</v>
      </c>
      <c r="P28" s="222"/>
    </row>
    <row r="29" spans="2:16" ht="15" customHeight="1" x14ac:dyDescent="0.25">
      <c r="B29" s="256"/>
      <c r="C29" s="250"/>
      <c r="D29" s="250"/>
      <c r="E29" s="240"/>
      <c r="F29" s="240" t="s">
        <v>67</v>
      </c>
      <c r="G29" s="240" t="s">
        <v>68</v>
      </c>
      <c r="H29" s="240" t="s">
        <v>69</v>
      </c>
      <c r="I29" s="240" t="s">
        <v>70</v>
      </c>
      <c r="J29" s="241" t="s">
        <v>22</v>
      </c>
      <c r="K29" s="25"/>
      <c r="L29" s="170"/>
      <c r="M29" s="25"/>
      <c r="N29" s="170"/>
      <c r="O29" s="240"/>
      <c r="P29" s="222"/>
    </row>
    <row r="30" spans="2:16" x14ac:dyDescent="0.25">
      <c r="B30" s="256"/>
      <c r="C30" s="250"/>
      <c r="D30" s="250"/>
      <c r="E30" s="240"/>
      <c r="F30" s="240"/>
      <c r="G30" s="240"/>
      <c r="H30" s="240"/>
      <c r="I30" s="240"/>
      <c r="J30" s="241"/>
      <c r="K30" s="25"/>
      <c r="L30" s="170"/>
      <c r="M30" s="25"/>
      <c r="N30" s="170"/>
      <c r="O30" s="240"/>
      <c r="P30" s="222"/>
    </row>
    <row r="31" spans="2:16" ht="15.75" thickBot="1" x14ac:dyDescent="0.3">
      <c r="B31" s="61">
        <v>1</v>
      </c>
      <c r="C31" s="27">
        <v>2</v>
      </c>
      <c r="D31" s="27">
        <v>3</v>
      </c>
      <c r="E31" s="28" t="s">
        <v>23</v>
      </c>
      <c r="F31" s="29" t="s">
        <v>24</v>
      </c>
      <c r="G31" s="28" t="s">
        <v>25</v>
      </c>
      <c r="H31" s="28" t="s">
        <v>26</v>
      </c>
      <c r="I31" s="28" t="s">
        <v>27</v>
      </c>
      <c r="J31" s="28" t="s">
        <v>28</v>
      </c>
      <c r="K31" s="30"/>
      <c r="L31" s="30"/>
      <c r="M31" s="30"/>
      <c r="N31" s="30"/>
      <c r="O31" s="30" t="s">
        <v>29</v>
      </c>
      <c r="P31" s="223"/>
    </row>
    <row r="32" spans="2:16" ht="23.25" x14ac:dyDescent="0.25">
      <c r="B32" s="31" t="s">
        <v>134</v>
      </c>
      <c r="C32" s="62" t="s">
        <v>32</v>
      </c>
      <c r="D32" s="63" t="s">
        <v>33</v>
      </c>
      <c r="E32" s="64">
        <v>71756583.549999997</v>
      </c>
      <c r="F32" s="34">
        <v>69443790.230000004</v>
      </c>
      <c r="G32" s="35">
        <v>0</v>
      </c>
      <c r="H32" s="35">
        <v>0</v>
      </c>
      <c r="I32" s="35">
        <v>0</v>
      </c>
      <c r="J32" s="35">
        <v>69443790.230000004</v>
      </c>
      <c r="K32" s="36"/>
      <c r="L32" s="36"/>
      <c r="M32" s="36"/>
      <c r="N32" s="36"/>
      <c r="O32" s="37">
        <v>2312793.3199999998</v>
      </c>
      <c r="P32" s="224"/>
    </row>
    <row r="33" spans="2:16" s="196" customFormat="1" ht="79.5" x14ac:dyDescent="0.25">
      <c r="B33" s="44" t="s">
        <v>159</v>
      </c>
      <c r="C33" s="67"/>
      <c r="D33" s="68" t="s">
        <v>160</v>
      </c>
      <c r="E33" s="46">
        <v>37157763.600000001</v>
      </c>
      <c r="F33" s="45">
        <v>36235057.030000001</v>
      </c>
      <c r="G33" s="46"/>
      <c r="H33" s="46"/>
      <c r="I33" s="46"/>
      <c r="J33" s="46">
        <v>36235057.030000001</v>
      </c>
      <c r="K33" s="47" t="s">
        <v>158</v>
      </c>
      <c r="L33" s="47"/>
      <c r="M33" s="47"/>
      <c r="N33" s="47"/>
      <c r="O33" s="48">
        <v>922706.57</v>
      </c>
      <c r="P33" s="224"/>
    </row>
    <row r="34" spans="2:16" s="196" customFormat="1" ht="34.5" x14ac:dyDescent="0.25">
      <c r="B34" s="44" t="s">
        <v>161</v>
      </c>
      <c r="C34" s="67"/>
      <c r="D34" s="68" t="s">
        <v>162</v>
      </c>
      <c r="E34" s="46">
        <v>37157763.600000001</v>
      </c>
      <c r="F34" s="45">
        <v>36235057.030000001</v>
      </c>
      <c r="G34" s="46"/>
      <c r="H34" s="46"/>
      <c r="I34" s="46"/>
      <c r="J34" s="46">
        <v>36235057.030000001</v>
      </c>
      <c r="K34" s="47" t="s">
        <v>163</v>
      </c>
      <c r="L34" s="47"/>
      <c r="M34" s="47"/>
      <c r="N34" s="47"/>
      <c r="O34" s="48">
        <v>922706.57</v>
      </c>
      <c r="P34" s="224"/>
    </row>
    <row r="35" spans="2:16" s="196" customFormat="1" x14ac:dyDescent="0.25">
      <c r="B35" s="38" t="s">
        <v>165</v>
      </c>
      <c r="C35" s="65"/>
      <c r="D35" s="14" t="s">
        <v>164</v>
      </c>
      <c r="E35" s="13">
        <v>27105628.27</v>
      </c>
      <c r="F35" s="12">
        <v>26458917.739999998</v>
      </c>
      <c r="G35" s="13"/>
      <c r="H35" s="13"/>
      <c r="I35" s="13"/>
      <c r="J35" s="41">
        <f>F35+G35+H35+I35</f>
        <v>26458917.739999998</v>
      </c>
      <c r="K35" s="42" t="s">
        <v>164</v>
      </c>
      <c r="L35" s="42"/>
      <c r="M35" s="42"/>
      <c r="N35" s="42"/>
      <c r="O35" s="43">
        <f>E35-J35</f>
        <v>646710.53</v>
      </c>
      <c r="P35" s="224"/>
    </row>
    <row r="36" spans="2:16" s="196" customFormat="1" ht="23.25" x14ac:dyDescent="0.25">
      <c r="B36" s="38" t="s">
        <v>167</v>
      </c>
      <c r="C36" s="65"/>
      <c r="D36" s="14" t="s">
        <v>166</v>
      </c>
      <c r="E36" s="13">
        <v>6133.6</v>
      </c>
      <c r="F36" s="12"/>
      <c r="G36" s="13"/>
      <c r="H36" s="13"/>
      <c r="I36" s="13"/>
      <c r="J36" s="41">
        <f>F36+G36+H36+I36</f>
        <v>0</v>
      </c>
      <c r="K36" s="42" t="s">
        <v>166</v>
      </c>
      <c r="L36" s="42"/>
      <c r="M36" s="42"/>
      <c r="N36" s="42"/>
      <c r="O36" s="43">
        <f>E36-J36</f>
        <v>6133.6</v>
      </c>
      <c r="P36" s="224"/>
    </row>
    <row r="37" spans="2:16" s="196" customFormat="1" ht="45.75" x14ac:dyDescent="0.25">
      <c r="B37" s="38" t="s">
        <v>169</v>
      </c>
      <c r="C37" s="65"/>
      <c r="D37" s="14" t="s">
        <v>168</v>
      </c>
      <c r="E37" s="13">
        <v>1808800</v>
      </c>
      <c r="F37" s="12">
        <v>1808800</v>
      </c>
      <c r="G37" s="13"/>
      <c r="H37" s="13"/>
      <c r="I37" s="13"/>
      <c r="J37" s="41">
        <f>F37+G37+H37+I37</f>
        <v>1808800</v>
      </c>
      <c r="K37" s="42" t="s">
        <v>168</v>
      </c>
      <c r="L37" s="42"/>
      <c r="M37" s="42"/>
      <c r="N37" s="42"/>
      <c r="O37" s="43">
        <f>E37-J37</f>
        <v>0</v>
      </c>
      <c r="P37" s="224"/>
    </row>
    <row r="38" spans="2:16" s="196" customFormat="1" ht="45.75" x14ac:dyDescent="0.25">
      <c r="B38" s="38" t="s">
        <v>171</v>
      </c>
      <c r="C38" s="65"/>
      <c r="D38" s="14" t="s">
        <v>170</v>
      </c>
      <c r="E38" s="13">
        <v>8237201.7300000004</v>
      </c>
      <c r="F38" s="12">
        <v>7967339.29</v>
      </c>
      <c r="G38" s="13"/>
      <c r="H38" s="13"/>
      <c r="I38" s="13"/>
      <c r="J38" s="41">
        <f>F38+G38+H38+I38</f>
        <v>7967339.29</v>
      </c>
      <c r="K38" s="42" t="s">
        <v>170</v>
      </c>
      <c r="L38" s="42"/>
      <c r="M38" s="42"/>
      <c r="N38" s="42"/>
      <c r="O38" s="43">
        <f>E38-J38</f>
        <v>269862.44</v>
      </c>
      <c r="P38" s="224"/>
    </row>
    <row r="39" spans="2:16" s="196" customFormat="1" ht="45.75" x14ac:dyDescent="0.25">
      <c r="B39" s="44" t="s">
        <v>172</v>
      </c>
      <c r="C39" s="67"/>
      <c r="D39" s="68" t="s">
        <v>32</v>
      </c>
      <c r="E39" s="46">
        <v>19193494.949999999</v>
      </c>
      <c r="F39" s="45">
        <v>18762679.219999999</v>
      </c>
      <c r="G39" s="46"/>
      <c r="H39" s="46"/>
      <c r="I39" s="46"/>
      <c r="J39" s="46">
        <v>18762679.219999999</v>
      </c>
      <c r="K39" s="47" t="s">
        <v>173</v>
      </c>
      <c r="L39" s="47"/>
      <c r="M39" s="47"/>
      <c r="N39" s="47"/>
      <c r="O39" s="48">
        <v>430815.73</v>
      </c>
      <c r="P39" s="224"/>
    </row>
    <row r="40" spans="2:16" s="196" customFormat="1" ht="57" x14ac:dyDescent="0.25">
      <c r="B40" s="44" t="s">
        <v>175</v>
      </c>
      <c r="C40" s="67"/>
      <c r="D40" s="68" t="s">
        <v>174</v>
      </c>
      <c r="E40" s="46">
        <v>19193494.949999999</v>
      </c>
      <c r="F40" s="45">
        <v>18762679.219999999</v>
      </c>
      <c r="G40" s="46"/>
      <c r="H40" s="46"/>
      <c r="I40" s="46"/>
      <c r="J40" s="46">
        <v>18762679.219999999</v>
      </c>
      <c r="K40" s="47" t="s">
        <v>176</v>
      </c>
      <c r="L40" s="47"/>
      <c r="M40" s="47"/>
      <c r="N40" s="47"/>
      <c r="O40" s="48">
        <v>430815.73</v>
      </c>
      <c r="P40" s="224"/>
    </row>
    <row r="41" spans="2:16" s="196" customFormat="1" ht="34.5" x14ac:dyDescent="0.25">
      <c r="B41" s="38" t="s">
        <v>178</v>
      </c>
      <c r="C41" s="65"/>
      <c r="D41" s="14" t="s">
        <v>177</v>
      </c>
      <c r="E41" s="13">
        <v>82739.460000000006</v>
      </c>
      <c r="F41" s="12">
        <v>82739.460000000006</v>
      </c>
      <c r="G41" s="13"/>
      <c r="H41" s="13"/>
      <c r="I41" s="13"/>
      <c r="J41" s="41">
        <f>F41+G41+H41+I41</f>
        <v>82739.460000000006</v>
      </c>
      <c r="K41" s="42" t="s">
        <v>177</v>
      </c>
      <c r="L41" s="42"/>
      <c r="M41" s="42"/>
      <c r="N41" s="42"/>
      <c r="O41" s="43">
        <f>E41-J41</f>
        <v>0</v>
      </c>
      <c r="P41" s="224"/>
    </row>
    <row r="42" spans="2:16" s="196" customFormat="1" x14ac:dyDescent="0.25">
      <c r="B42" s="38" t="s">
        <v>180</v>
      </c>
      <c r="C42" s="65"/>
      <c r="D42" s="14" t="s">
        <v>179</v>
      </c>
      <c r="E42" s="13">
        <v>17796495.07</v>
      </c>
      <c r="F42" s="12">
        <v>17365679.34</v>
      </c>
      <c r="G42" s="13"/>
      <c r="H42" s="13"/>
      <c r="I42" s="13"/>
      <c r="J42" s="41">
        <f>F42+G42+H42+I42</f>
        <v>17365679.34</v>
      </c>
      <c r="K42" s="42" t="s">
        <v>179</v>
      </c>
      <c r="L42" s="42"/>
      <c r="M42" s="42"/>
      <c r="N42" s="42"/>
      <c r="O42" s="43">
        <f>E42-J42</f>
        <v>430815.73</v>
      </c>
      <c r="P42" s="224"/>
    </row>
    <row r="43" spans="2:16" s="196" customFormat="1" x14ac:dyDescent="0.25">
      <c r="B43" s="38" t="s">
        <v>182</v>
      </c>
      <c r="C43" s="65"/>
      <c r="D43" s="14" t="s">
        <v>181</v>
      </c>
      <c r="E43" s="13">
        <v>1314260.42</v>
      </c>
      <c r="F43" s="12">
        <v>1314260.42</v>
      </c>
      <c r="G43" s="13"/>
      <c r="H43" s="13"/>
      <c r="I43" s="13"/>
      <c r="J43" s="41">
        <f>F43+G43+H43+I43</f>
        <v>1314260.42</v>
      </c>
      <c r="K43" s="42" t="s">
        <v>181</v>
      </c>
      <c r="L43" s="42"/>
      <c r="M43" s="42"/>
      <c r="N43" s="42"/>
      <c r="O43" s="43">
        <f>E43-J43</f>
        <v>0</v>
      </c>
      <c r="P43" s="224"/>
    </row>
    <row r="44" spans="2:16" s="196" customFormat="1" ht="34.5" x14ac:dyDescent="0.25">
      <c r="B44" s="44" t="s">
        <v>184</v>
      </c>
      <c r="C44" s="67"/>
      <c r="D44" s="68" t="s">
        <v>183</v>
      </c>
      <c r="E44" s="46">
        <v>13061600</v>
      </c>
      <c r="F44" s="45">
        <v>12337320.039999999</v>
      </c>
      <c r="G44" s="46"/>
      <c r="H44" s="46"/>
      <c r="I44" s="46"/>
      <c r="J44" s="46">
        <v>12337320.039999999</v>
      </c>
      <c r="K44" s="47" t="s">
        <v>185</v>
      </c>
      <c r="L44" s="47"/>
      <c r="M44" s="47"/>
      <c r="N44" s="47"/>
      <c r="O44" s="48">
        <v>724279.96</v>
      </c>
      <c r="P44" s="224"/>
    </row>
    <row r="45" spans="2:16" s="196" customFormat="1" ht="45.75" x14ac:dyDescent="0.25">
      <c r="B45" s="44" t="s">
        <v>187</v>
      </c>
      <c r="C45" s="67"/>
      <c r="D45" s="68" t="s">
        <v>186</v>
      </c>
      <c r="E45" s="46">
        <v>9183000</v>
      </c>
      <c r="F45" s="45">
        <v>8458720.0399999991</v>
      </c>
      <c r="G45" s="46"/>
      <c r="H45" s="46"/>
      <c r="I45" s="46"/>
      <c r="J45" s="46">
        <v>8458720.0399999991</v>
      </c>
      <c r="K45" s="47" t="s">
        <v>188</v>
      </c>
      <c r="L45" s="47"/>
      <c r="M45" s="47"/>
      <c r="N45" s="47"/>
      <c r="O45" s="48">
        <v>724279.96</v>
      </c>
      <c r="P45" s="224"/>
    </row>
    <row r="46" spans="2:16" s="196" customFormat="1" ht="34.5" x14ac:dyDescent="0.25">
      <c r="B46" s="38" t="s">
        <v>190</v>
      </c>
      <c r="C46" s="65"/>
      <c r="D46" s="14" t="s">
        <v>189</v>
      </c>
      <c r="E46" s="13">
        <v>4758600</v>
      </c>
      <c r="F46" s="12">
        <v>4057499.93</v>
      </c>
      <c r="G46" s="13"/>
      <c r="H46" s="13"/>
      <c r="I46" s="13"/>
      <c r="J46" s="41">
        <f>F46+G46+H46+I46</f>
        <v>4057499.93</v>
      </c>
      <c r="K46" s="42" t="s">
        <v>189</v>
      </c>
      <c r="L46" s="42"/>
      <c r="M46" s="42"/>
      <c r="N46" s="42"/>
      <c r="O46" s="43">
        <f>E46-J46</f>
        <v>701100.07</v>
      </c>
      <c r="P46" s="224"/>
    </row>
    <row r="47" spans="2:16" s="196" customFormat="1" ht="23.25" x14ac:dyDescent="0.25">
      <c r="B47" s="38" t="s">
        <v>192</v>
      </c>
      <c r="C47" s="65"/>
      <c r="D47" s="14" t="s">
        <v>191</v>
      </c>
      <c r="E47" s="13">
        <v>4424400</v>
      </c>
      <c r="F47" s="12">
        <v>4401220.1100000003</v>
      </c>
      <c r="G47" s="13"/>
      <c r="H47" s="13"/>
      <c r="I47" s="13"/>
      <c r="J47" s="41">
        <f>F47+G47+H47+I47</f>
        <v>4401220.1100000003</v>
      </c>
      <c r="K47" s="42" t="s">
        <v>191</v>
      </c>
      <c r="L47" s="42"/>
      <c r="M47" s="42"/>
      <c r="N47" s="42"/>
      <c r="O47" s="43">
        <f>E47-J47</f>
        <v>23179.89</v>
      </c>
      <c r="P47" s="224"/>
    </row>
    <row r="48" spans="2:16" s="196" customFormat="1" x14ac:dyDescent="0.25">
      <c r="B48" s="38" t="s">
        <v>194</v>
      </c>
      <c r="C48" s="65"/>
      <c r="D48" s="14" t="s">
        <v>193</v>
      </c>
      <c r="E48" s="13">
        <v>3878600</v>
      </c>
      <c r="F48" s="12">
        <v>3878600</v>
      </c>
      <c r="G48" s="13"/>
      <c r="H48" s="13"/>
      <c r="I48" s="13"/>
      <c r="J48" s="41">
        <f>F48+G48+H48+I48</f>
        <v>3878600</v>
      </c>
      <c r="K48" s="42" t="s">
        <v>193</v>
      </c>
      <c r="L48" s="42"/>
      <c r="M48" s="42"/>
      <c r="N48" s="42"/>
      <c r="O48" s="43">
        <f>E48-J48</f>
        <v>0</v>
      </c>
      <c r="P48" s="224"/>
    </row>
    <row r="49" spans="2:16" s="196" customFormat="1" ht="23.25" x14ac:dyDescent="0.25">
      <c r="B49" s="44" t="s">
        <v>196</v>
      </c>
      <c r="C49" s="67"/>
      <c r="D49" s="68" t="s">
        <v>195</v>
      </c>
      <c r="E49" s="46">
        <v>2343725</v>
      </c>
      <c r="F49" s="45">
        <v>2108733.94</v>
      </c>
      <c r="G49" s="46"/>
      <c r="H49" s="46"/>
      <c r="I49" s="46"/>
      <c r="J49" s="46">
        <v>2108733.94</v>
      </c>
      <c r="K49" s="47" t="s">
        <v>197</v>
      </c>
      <c r="L49" s="47"/>
      <c r="M49" s="47"/>
      <c r="N49" s="47"/>
      <c r="O49" s="48">
        <v>234991.06</v>
      </c>
      <c r="P49" s="224"/>
    </row>
    <row r="50" spans="2:16" s="196" customFormat="1" ht="34.5" x14ac:dyDescent="0.25">
      <c r="B50" s="44" t="s">
        <v>199</v>
      </c>
      <c r="C50" s="67"/>
      <c r="D50" s="68" t="s">
        <v>198</v>
      </c>
      <c r="E50" s="46">
        <v>2343725</v>
      </c>
      <c r="F50" s="45">
        <v>2108733.94</v>
      </c>
      <c r="G50" s="46"/>
      <c r="H50" s="46"/>
      <c r="I50" s="46"/>
      <c r="J50" s="46">
        <v>2108733.94</v>
      </c>
      <c r="K50" s="47" t="s">
        <v>200</v>
      </c>
      <c r="L50" s="47"/>
      <c r="M50" s="47"/>
      <c r="N50" s="47"/>
      <c r="O50" s="48">
        <v>234991.06</v>
      </c>
      <c r="P50" s="224"/>
    </row>
    <row r="51" spans="2:16" s="196" customFormat="1" ht="23.25" x14ac:dyDescent="0.25">
      <c r="B51" s="38" t="s">
        <v>202</v>
      </c>
      <c r="C51" s="65"/>
      <c r="D51" s="14" t="s">
        <v>201</v>
      </c>
      <c r="E51" s="13">
        <v>1940000</v>
      </c>
      <c r="F51" s="12">
        <v>1940000</v>
      </c>
      <c r="G51" s="13"/>
      <c r="H51" s="13"/>
      <c r="I51" s="13"/>
      <c r="J51" s="41">
        <f>F51+G51+H51+I51</f>
        <v>1940000</v>
      </c>
      <c r="K51" s="42" t="s">
        <v>201</v>
      </c>
      <c r="L51" s="42"/>
      <c r="M51" s="42"/>
      <c r="N51" s="42"/>
      <c r="O51" s="43">
        <f>E51-J51</f>
        <v>0</v>
      </c>
      <c r="P51" s="224"/>
    </row>
    <row r="52" spans="2:16" s="196" customFormat="1" x14ac:dyDescent="0.25">
      <c r="B52" s="38" t="s">
        <v>204</v>
      </c>
      <c r="C52" s="65"/>
      <c r="D52" s="14" t="s">
        <v>203</v>
      </c>
      <c r="E52" s="13">
        <v>103725</v>
      </c>
      <c r="F52" s="12">
        <v>3725</v>
      </c>
      <c r="G52" s="13"/>
      <c r="H52" s="13"/>
      <c r="I52" s="13"/>
      <c r="J52" s="41">
        <f>F52+G52+H52+I52</f>
        <v>3725</v>
      </c>
      <c r="K52" s="42" t="s">
        <v>203</v>
      </c>
      <c r="L52" s="42"/>
      <c r="M52" s="42"/>
      <c r="N52" s="42"/>
      <c r="O52" s="43">
        <f>E52-J52</f>
        <v>100000</v>
      </c>
      <c r="P52" s="224"/>
    </row>
    <row r="53" spans="2:16" s="196" customFormat="1" x14ac:dyDescent="0.25">
      <c r="B53" s="38" t="s">
        <v>206</v>
      </c>
      <c r="C53" s="65"/>
      <c r="D53" s="14" t="s">
        <v>205</v>
      </c>
      <c r="E53" s="13">
        <v>300000</v>
      </c>
      <c r="F53" s="12">
        <v>165008.94</v>
      </c>
      <c r="G53" s="13"/>
      <c r="H53" s="13"/>
      <c r="I53" s="13"/>
      <c r="J53" s="41">
        <f>F53+G53+H53+I53</f>
        <v>165008.94</v>
      </c>
      <c r="K53" s="42" t="s">
        <v>205</v>
      </c>
      <c r="L53" s="42"/>
      <c r="M53" s="42"/>
      <c r="N53" s="42"/>
      <c r="O53" s="43">
        <f>E53-J53</f>
        <v>134991.06</v>
      </c>
      <c r="P53" s="224"/>
    </row>
    <row r="54" spans="2:16" ht="0.75" customHeight="1" thickBot="1" x14ac:dyDescent="0.3">
      <c r="B54" s="69"/>
      <c r="C54" s="70"/>
      <c r="D54" s="71"/>
      <c r="E54" s="71"/>
      <c r="F54" s="71"/>
      <c r="G54" s="71"/>
      <c r="H54" s="71"/>
      <c r="I54" s="71"/>
      <c r="J54" s="71"/>
      <c r="K54" s="72"/>
      <c r="L54" s="72"/>
      <c r="M54" s="72"/>
      <c r="N54" s="72"/>
      <c r="O54" s="73"/>
      <c r="P54" s="228"/>
    </row>
    <row r="55" spans="2:16" ht="15.75" thickBot="1" x14ac:dyDescent="0.3">
      <c r="B55" s="74"/>
      <c r="C55" s="75"/>
      <c r="D55" s="76"/>
      <c r="E55" s="75"/>
      <c r="F55" s="75"/>
      <c r="G55" s="75"/>
      <c r="H55" s="75"/>
      <c r="I55" s="75"/>
      <c r="J55" s="75"/>
      <c r="K55" s="76"/>
      <c r="L55" s="76"/>
      <c r="M55" s="76"/>
      <c r="N55" s="76"/>
      <c r="O55" s="75"/>
      <c r="P55" s="228"/>
    </row>
    <row r="56" spans="2:16" ht="15.75" thickBot="1" x14ac:dyDescent="0.3">
      <c r="B56" s="77" t="s">
        <v>135</v>
      </c>
      <c r="C56" s="78">
        <v>450</v>
      </c>
      <c r="D56" s="79" t="s">
        <v>33</v>
      </c>
      <c r="E56" s="80">
        <f>E19-E32</f>
        <v>-47809.85</v>
      </c>
      <c r="F56" s="80">
        <f>F19-F32</f>
        <v>249143.78</v>
      </c>
      <c r="G56" s="80">
        <f>G19-G32</f>
        <v>0</v>
      </c>
      <c r="H56" s="80">
        <f>H19-H32</f>
        <v>0</v>
      </c>
      <c r="I56" s="80">
        <f>I19-I32</f>
        <v>0</v>
      </c>
      <c r="J56" s="80">
        <f>J19-J32</f>
        <v>249143.78</v>
      </c>
      <c r="K56" s="81"/>
      <c r="L56" s="82"/>
      <c r="M56" s="82"/>
      <c r="N56" s="82"/>
      <c r="O56" s="83" t="s">
        <v>33</v>
      </c>
      <c r="P56" s="228"/>
    </row>
    <row r="57" spans="2:16" x14ac:dyDescent="0.25"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29"/>
    </row>
    <row r="58" spans="2:16" x14ac:dyDescent="0.25">
      <c r="B58" s="58"/>
      <c r="C58" s="242" t="s">
        <v>34</v>
      </c>
      <c r="D58" s="242"/>
      <c r="E58" s="242"/>
      <c r="F58" s="242"/>
      <c r="G58" s="242"/>
      <c r="H58" s="242"/>
      <c r="I58" s="242"/>
      <c r="J58" s="242"/>
      <c r="K58" s="59"/>
      <c r="L58" s="169"/>
      <c r="M58" s="59"/>
      <c r="N58" s="169"/>
      <c r="O58" s="84" t="s">
        <v>116</v>
      </c>
      <c r="P58" s="230"/>
    </row>
    <row r="59" spans="2:16" x14ac:dyDescent="0.25">
      <c r="B59" s="256" t="s">
        <v>114</v>
      </c>
      <c r="C59" s="249" t="s">
        <v>64</v>
      </c>
      <c r="D59" s="249" t="s">
        <v>65</v>
      </c>
      <c r="E59" s="240" t="s">
        <v>66</v>
      </c>
      <c r="F59" s="241" t="s">
        <v>21</v>
      </c>
      <c r="G59" s="241"/>
      <c r="H59" s="241"/>
      <c r="I59" s="241"/>
      <c r="J59" s="241"/>
      <c r="K59" s="25"/>
      <c r="L59" s="170"/>
      <c r="M59" s="25"/>
      <c r="N59" s="170"/>
      <c r="O59" s="240" t="s">
        <v>132</v>
      </c>
      <c r="P59" s="222"/>
    </row>
    <row r="60" spans="2:16" ht="15" customHeight="1" x14ac:dyDescent="0.25">
      <c r="B60" s="256"/>
      <c r="C60" s="250"/>
      <c r="D60" s="250"/>
      <c r="E60" s="240"/>
      <c r="F60" s="240" t="s">
        <v>67</v>
      </c>
      <c r="G60" s="240" t="s">
        <v>68</v>
      </c>
      <c r="H60" s="240" t="s">
        <v>69</v>
      </c>
      <c r="I60" s="240" t="s">
        <v>70</v>
      </c>
      <c r="J60" s="241" t="s">
        <v>22</v>
      </c>
      <c r="K60" s="25"/>
      <c r="L60" s="170"/>
      <c r="M60" s="25"/>
      <c r="N60" s="170"/>
      <c r="O60" s="240"/>
      <c r="P60" s="222"/>
    </row>
    <row r="61" spans="2:16" x14ac:dyDescent="0.25">
      <c r="B61" s="256"/>
      <c r="C61" s="250"/>
      <c r="D61" s="250"/>
      <c r="E61" s="240"/>
      <c r="F61" s="240"/>
      <c r="G61" s="240"/>
      <c r="H61" s="240"/>
      <c r="I61" s="240"/>
      <c r="J61" s="241"/>
      <c r="K61" s="25"/>
      <c r="L61" s="170"/>
      <c r="M61" s="25"/>
      <c r="N61" s="170"/>
      <c r="O61" s="240"/>
      <c r="P61" s="222"/>
    </row>
    <row r="62" spans="2:16" ht="15.75" thickBot="1" x14ac:dyDescent="0.3">
      <c r="B62" s="26">
        <v>1</v>
      </c>
      <c r="C62" s="27">
        <v>2</v>
      </c>
      <c r="D62" s="27">
        <v>3</v>
      </c>
      <c r="E62" s="28" t="s">
        <v>23</v>
      </c>
      <c r="F62" s="29" t="s">
        <v>24</v>
      </c>
      <c r="G62" s="28" t="s">
        <v>25</v>
      </c>
      <c r="H62" s="28" t="s">
        <v>26</v>
      </c>
      <c r="I62" s="28" t="s">
        <v>27</v>
      </c>
      <c r="J62" s="28" t="s">
        <v>28</v>
      </c>
      <c r="K62" s="30"/>
      <c r="L62" s="30"/>
      <c r="M62" s="30"/>
      <c r="N62" s="30"/>
      <c r="O62" s="30" t="s">
        <v>29</v>
      </c>
      <c r="P62" s="223"/>
    </row>
    <row r="63" spans="2:16" ht="57" x14ac:dyDescent="0.25">
      <c r="B63" s="85" t="s">
        <v>136</v>
      </c>
      <c r="C63" s="32" t="s">
        <v>35</v>
      </c>
      <c r="D63" s="86"/>
      <c r="E63" s="87">
        <v>47809.85</v>
      </c>
      <c r="F63" s="87">
        <v>-249143.78</v>
      </c>
      <c r="G63" s="87">
        <v>0</v>
      </c>
      <c r="H63" s="87">
        <v>0</v>
      </c>
      <c r="I63" s="87">
        <v>0</v>
      </c>
      <c r="J63" s="87">
        <v>-249143.78</v>
      </c>
      <c r="K63" s="88"/>
      <c r="L63" s="88"/>
      <c r="M63" s="88"/>
      <c r="N63" s="174"/>
      <c r="O63" s="89">
        <v>296953.63</v>
      </c>
      <c r="P63" s="231"/>
    </row>
    <row r="64" spans="2:16" ht="24.75" x14ac:dyDescent="0.25">
      <c r="B64" s="90" t="s">
        <v>149</v>
      </c>
      <c r="C64" s="91" t="s">
        <v>36</v>
      </c>
      <c r="D64" s="33"/>
      <c r="E64" s="34">
        <v>0</v>
      </c>
      <c r="F64" s="34">
        <v>0</v>
      </c>
      <c r="G64" s="34">
        <v>0</v>
      </c>
      <c r="H64" s="35">
        <v>0</v>
      </c>
      <c r="I64" s="35">
        <v>0</v>
      </c>
      <c r="J64" s="35">
        <v>0</v>
      </c>
      <c r="K64" s="36"/>
      <c r="L64" s="36"/>
      <c r="M64" s="36"/>
      <c r="N64" s="36"/>
      <c r="O64" s="92">
        <v>0</v>
      </c>
      <c r="P64" s="224"/>
    </row>
    <row r="65" spans="2:16" x14ac:dyDescent="0.25">
      <c r="B65" s="301"/>
      <c r="C65" s="316"/>
      <c r="D65" s="317"/>
      <c r="E65" s="318"/>
      <c r="F65" s="318"/>
      <c r="G65" s="318"/>
      <c r="H65" s="319"/>
      <c r="I65" s="319"/>
      <c r="J65" s="320">
        <f>F65+G65+H65+I65</f>
        <v>0</v>
      </c>
      <c r="K65" s="321"/>
      <c r="L65" s="321"/>
      <c r="M65" s="321"/>
      <c r="N65" s="321"/>
      <c r="O65" s="322">
        <f>E65-J65</f>
        <v>0</v>
      </c>
      <c r="P65" s="224"/>
    </row>
    <row r="66" spans="2:16" hidden="1" x14ac:dyDescent="0.25">
      <c r="B66" s="309"/>
      <c r="C66" s="323"/>
      <c r="D66" s="324"/>
      <c r="E66" s="325"/>
      <c r="F66" s="325"/>
      <c r="G66" s="325"/>
      <c r="H66" s="326"/>
      <c r="I66" s="326"/>
      <c r="J66" s="326"/>
      <c r="K66" s="327"/>
      <c r="L66" s="327"/>
      <c r="M66" s="327"/>
      <c r="N66" s="327"/>
      <c r="O66" s="328"/>
      <c r="P66" s="224"/>
    </row>
    <row r="67" spans="2:16" hidden="1" x14ac:dyDescent="0.25">
      <c r="B67" s="94"/>
      <c r="C67" s="95"/>
      <c r="D67" s="93"/>
      <c r="E67" s="39"/>
      <c r="F67" s="39"/>
      <c r="G67" s="39"/>
      <c r="H67" s="40"/>
      <c r="I67" s="40"/>
      <c r="J67" s="40"/>
      <c r="K67" s="42"/>
      <c r="L67" s="42"/>
      <c r="M67" s="42"/>
      <c r="N67" s="42"/>
      <c r="O67" s="96"/>
      <c r="P67" s="224"/>
    </row>
    <row r="68" spans="2:16" x14ac:dyDescent="0.25">
      <c r="B68" s="90" t="s">
        <v>137</v>
      </c>
      <c r="C68" s="91" t="s">
        <v>37</v>
      </c>
      <c r="D68" s="33" t="s">
        <v>93</v>
      </c>
      <c r="E68" s="160">
        <f t="shared" ref="E68:J68" si="0">E69+E70</f>
        <v>0</v>
      </c>
      <c r="F68" s="97">
        <f t="shared" si="0"/>
        <v>0</v>
      </c>
      <c r="G68" s="97">
        <f t="shared" si="0"/>
        <v>0</v>
      </c>
      <c r="H68" s="97">
        <f t="shared" si="0"/>
        <v>0</v>
      </c>
      <c r="I68" s="97">
        <f t="shared" si="0"/>
        <v>0</v>
      </c>
      <c r="J68" s="97">
        <f t="shared" si="0"/>
        <v>0</v>
      </c>
      <c r="K68" s="98"/>
      <c r="L68" s="98"/>
      <c r="M68" s="98"/>
      <c r="N68" s="175"/>
      <c r="O68" s="99">
        <f>O69+O70</f>
        <v>0</v>
      </c>
      <c r="P68" s="224"/>
    </row>
    <row r="69" spans="2:16" x14ac:dyDescent="0.25">
      <c r="B69" s="100" t="s">
        <v>38</v>
      </c>
      <c r="C69" s="101" t="s">
        <v>39</v>
      </c>
      <c r="D69" s="33" t="s">
        <v>40</v>
      </c>
      <c r="E69" s="12"/>
      <c r="F69" s="12">
        <v>157293.44</v>
      </c>
      <c r="G69" s="12"/>
      <c r="H69" s="13"/>
      <c r="I69" s="13"/>
      <c r="J69" s="41">
        <f>F69+G69+H69+I69</f>
        <v>157293.44</v>
      </c>
      <c r="K69" s="42"/>
      <c r="L69" s="42"/>
      <c r="M69" s="42"/>
      <c r="N69" s="42"/>
      <c r="O69" s="43">
        <f>E69-J69</f>
        <v>-157293.44</v>
      </c>
      <c r="P69" s="224"/>
    </row>
    <row r="70" spans="2:16" x14ac:dyDescent="0.25">
      <c r="B70" s="100" t="s">
        <v>41</v>
      </c>
      <c r="C70" s="101" t="s">
        <v>42</v>
      </c>
      <c r="D70" s="33" t="s">
        <v>43</v>
      </c>
      <c r="E70" s="12"/>
      <c r="F70" s="12">
        <v>-157293.44</v>
      </c>
      <c r="G70" s="12"/>
      <c r="H70" s="13"/>
      <c r="I70" s="13"/>
      <c r="J70" s="41">
        <f>F70+G70+H70+I70</f>
        <v>-157293.44</v>
      </c>
      <c r="K70" s="42"/>
      <c r="L70" s="42"/>
      <c r="M70" s="42"/>
      <c r="N70" s="42"/>
      <c r="O70" s="43">
        <f>E70-J70</f>
        <v>157293.44</v>
      </c>
      <c r="P70" s="224"/>
    </row>
    <row r="71" spans="2:16" ht="24" x14ac:dyDescent="0.25">
      <c r="B71" s="90" t="s">
        <v>115</v>
      </c>
      <c r="C71" s="91" t="s">
        <v>44</v>
      </c>
      <c r="D71" s="33"/>
      <c r="E71" s="34">
        <v>0</v>
      </c>
      <c r="F71" s="34">
        <v>0</v>
      </c>
      <c r="G71" s="34">
        <v>0</v>
      </c>
      <c r="H71" s="35">
        <v>0</v>
      </c>
      <c r="I71" s="35">
        <v>0</v>
      </c>
      <c r="J71" s="35">
        <v>0</v>
      </c>
      <c r="K71" s="36"/>
      <c r="L71" s="36"/>
      <c r="M71" s="36"/>
      <c r="N71" s="36"/>
      <c r="O71" s="92">
        <v>0</v>
      </c>
      <c r="P71" s="224"/>
    </row>
    <row r="72" spans="2:16" x14ac:dyDescent="0.25">
      <c r="B72" s="301"/>
      <c r="C72" s="302"/>
      <c r="D72" s="303"/>
      <c r="E72" s="304"/>
      <c r="F72" s="304"/>
      <c r="G72" s="304"/>
      <c r="H72" s="305"/>
      <c r="I72" s="305"/>
      <c r="J72" s="306">
        <f>F72+G72+H72+I72</f>
        <v>0</v>
      </c>
      <c r="K72" s="307"/>
      <c r="L72" s="307"/>
      <c r="M72" s="307"/>
      <c r="N72" s="307"/>
      <c r="O72" s="308">
        <f>E72-J72</f>
        <v>0</v>
      </c>
      <c r="P72" s="224"/>
    </row>
    <row r="73" spans="2:16" ht="15.75" hidden="1" thickBot="1" x14ac:dyDescent="0.3">
      <c r="B73" s="309"/>
      <c r="C73" s="310"/>
      <c r="D73" s="311"/>
      <c r="E73" s="312"/>
      <c r="F73" s="312"/>
      <c r="G73" s="312"/>
      <c r="H73" s="313"/>
      <c r="I73" s="313"/>
      <c r="J73" s="313"/>
      <c r="K73" s="314"/>
      <c r="L73" s="314"/>
      <c r="M73" s="314"/>
      <c r="N73" s="314"/>
      <c r="O73" s="315"/>
      <c r="P73" s="224"/>
    </row>
    <row r="74" spans="2:16" ht="18" hidden="1" customHeight="1" thickBot="1" x14ac:dyDescent="0.3">
      <c r="B74" s="94"/>
      <c r="C74" s="208"/>
      <c r="D74" s="209"/>
      <c r="E74" s="210"/>
      <c r="F74" s="210"/>
      <c r="G74" s="210"/>
      <c r="H74" s="133"/>
      <c r="I74" s="133"/>
      <c r="J74" s="133"/>
      <c r="K74" s="211"/>
      <c r="L74" s="211"/>
      <c r="M74" s="211"/>
      <c r="N74" s="211"/>
      <c r="O74" s="212"/>
      <c r="P74" s="224"/>
    </row>
    <row r="75" spans="2:16" ht="15" customHeight="1" x14ac:dyDescent="0.25">
      <c r="B75" s="58"/>
      <c r="C75" s="120"/>
      <c r="D75" s="120"/>
      <c r="E75" s="121"/>
      <c r="F75" s="122"/>
      <c r="G75" s="122"/>
      <c r="H75" s="122"/>
      <c r="I75" s="122"/>
      <c r="J75" s="122"/>
      <c r="K75" s="123"/>
      <c r="L75" s="123"/>
      <c r="M75" s="123"/>
      <c r="N75" s="123"/>
      <c r="O75" s="84" t="s">
        <v>117</v>
      </c>
      <c r="P75" s="230"/>
    </row>
    <row r="76" spans="2:16" ht="15" customHeight="1" x14ac:dyDescent="0.25">
      <c r="B76" s="256" t="s">
        <v>114</v>
      </c>
      <c r="C76" s="249" t="s">
        <v>64</v>
      </c>
      <c r="D76" s="249" t="s">
        <v>65</v>
      </c>
      <c r="E76" s="240" t="s">
        <v>66</v>
      </c>
      <c r="F76" s="241" t="s">
        <v>21</v>
      </c>
      <c r="G76" s="241"/>
      <c r="H76" s="241"/>
      <c r="I76" s="241"/>
      <c r="J76" s="241"/>
      <c r="K76" s="187"/>
      <c r="L76" s="187"/>
      <c r="M76" s="187"/>
      <c r="N76" s="187"/>
      <c r="O76" s="240" t="s">
        <v>132</v>
      </c>
      <c r="P76" s="222"/>
    </row>
    <row r="77" spans="2:16" ht="15" customHeight="1" x14ac:dyDescent="0.25">
      <c r="B77" s="256"/>
      <c r="C77" s="250"/>
      <c r="D77" s="250"/>
      <c r="E77" s="240"/>
      <c r="F77" s="240" t="s">
        <v>67</v>
      </c>
      <c r="G77" s="240" t="s">
        <v>68</v>
      </c>
      <c r="H77" s="240" t="s">
        <v>69</v>
      </c>
      <c r="I77" s="240" t="s">
        <v>70</v>
      </c>
      <c r="J77" s="241" t="s">
        <v>22</v>
      </c>
      <c r="K77" s="187"/>
      <c r="L77" s="187"/>
      <c r="M77" s="187"/>
      <c r="N77" s="187"/>
      <c r="O77" s="240"/>
      <c r="P77" s="222"/>
    </row>
    <row r="78" spans="2:16" ht="15" customHeight="1" x14ac:dyDescent="0.25">
      <c r="B78" s="256"/>
      <c r="C78" s="250"/>
      <c r="D78" s="250"/>
      <c r="E78" s="240"/>
      <c r="F78" s="240"/>
      <c r="G78" s="240"/>
      <c r="H78" s="240"/>
      <c r="I78" s="240"/>
      <c r="J78" s="241"/>
      <c r="K78" s="187"/>
      <c r="L78" s="187"/>
      <c r="M78" s="187"/>
      <c r="N78" s="187"/>
      <c r="O78" s="240"/>
      <c r="P78" s="222"/>
    </row>
    <row r="79" spans="2:16" ht="15" customHeight="1" thickBot="1" x14ac:dyDescent="0.3">
      <c r="B79" s="186">
        <v>1</v>
      </c>
      <c r="C79" s="27">
        <v>2</v>
      </c>
      <c r="D79" s="27">
        <v>3</v>
      </c>
      <c r="E79" s="28" t="s">
        <v>23</v>
      </c>
      <c r="F79" s="29" t="s">
        <v>24</v>
      </c>
      <c r="G79" s="28" t="s">
        <v>25</v>
      </c>
      <c r="H79" s="28" t="s">
        <v>26</v>
      </c>
      <c r="I79" s="28" t="s">
        <v>27</v>
      </c>
      <c r="J79" s="28" t="s">
        <v>28</v>
      </c>
      <c r="K79" s="30"/>
      <c r="L79" s="30"/>
      <c r="M79" s="30"/>
      <c r="N79" s="30"/>
      <c r="O79" s="30" t="s">
        <v>29</v>
      </c>
      <c r="P79" s="223"/>
    </row>
    <row r="80" spans="2:16" x14ac:dyDescent="0.25">
      <c r="B80" s="102" t="s">
        <v>45</v>
      </c>
      <c r="C80" s="101" t="s">
        <v>46</v>
      </c>
      <c r="D80" s="33" t="s">
        <v>93</v>
      </c>
      <c r="E80" s="12">
        <v>47809.85</v>
      </c>
      <c r="F80" s="34">
        <f>F81+F82</f>
        <v>-249143.78</v>
      </c>
      <c r="G80" s="34">
        <f>G81+G82</f>
        <v>0</v>
      </c>
      <c r="H80" s="34">
        <f>H81+H82</f>
        <v>0</v>
      </c>
      <c r="I80" s="34">
        <f>I81+I82</f>
        <v>0</v>
      </c>
      <c r="J80" s="34">
        <f>J81+J82</f>
        <v>-249143.78</v>
      </c>
      <c r="K80" s="42"/>
      <c r="L80" s="42"/>
      <c r="M80" s="42"/>
      <c r="N80" s="42"/>
      <c r="O80" s="103">
        <f>E80-J80</f>
        <v>296953.63</v>
      </c>
      <c r="P80" s="224"/>
    </row>
    <row r="81" spans="2:16" x14ac:dyDescent="0.25">
      <c r="B81" s="100" t="s">
        <v>138</v>
      </c>
      <c r="C81" s="101" t="s">
        <v>47</v>
      </c>
      <c r="D81" s="33" t="s">
        <v>40</v>
      </c>
      <c r="E81" s="15"/>
      <c r="F81" s="12">
        <f>ROUND((F19*(-1))+(F84*(-1)+F69*(-1)),2)</f>
        <v>-69850227.450000003</v>
      </c>
      <c r="G81" s="12">
        <f>ROUND((G19*(-1))+(G84*(-1)+G69*(-1)),2)</f>
        <v>0</v>
      </c>
      <c r="H81" s="13">
        <f>ROUND((H19*(-1))+(H84*(-1)+H69*(-1)),2)</f>
        <v>0</v>
      </c>
      <c r="I81" s="191">
        <v>0</v>
      </c>
      <c r="J81" s="41">
        <f>F81+G81+H81</f>
        <v>-69850227.450000003</v>
      </c>
      <c r="K81" s="66"/>
      <c r="L81" s="66"/>
      <c r="M81" s="66"/>
      <c r="N81" s="66"/>
      <c r="O81" s="104" t="s">
        <v>33</v>
      </c>
      <c r="P81" s="228"/>
    </row>
    <row r="82" spans="2:16" x14ac:dyDescent="0.25">
      <c r="B82" s="100" t="s">
        <v>139</v>
      </c>
      <c r="C82" s="101" t="s">
        <v>48</v>
      </c>
      <c r="D82" s="33" t="s">
        <v>43</v>
      </c>
      <c r="E82" s="15"/>
      <c r="F82" s="12">
        <f>ROUND(F32+F85*(-1)+F70*(-1),2)</f>
        <v>69601083.670000002</v>
      </c>
      <c r="G82" s="12">
        <f>ROUND(G32+G85*(-1)+G70*(-1),2)</f>
        <v>0</v>
      </c>
      <c r="H82" s="13">
        <f>ROUND(H32+H85*(-1)+H70*(-1),2)</f>
        <v>0</v>
      </c>
      <c r="I82" s="191">
        <v>0</v>
      </c>
      <c r="J82" s="41">
        <f>F82+G82+H82</f>
        <v>69601083.670000002</v>
      </c>
      <c r="K82" s="66"/>
      <c r="L82" s="66"/>
      <c r="M82" s="66"/>
      <c r="N82" s="66"/>
      <c r="O82" s="104" t="s">
        <v>33</v>
      </c>
      <c r="P82" s="228"/>
    </row>
    <row r="83" spans="2:16" ht="36.75" x14ac:dyDescent="0.25">
      <c r="B83" s="102" t="s">
        <v>140</v>
      </c>
      <c r="C83" s="101" t="s">
        <v>49</v>
      </c>
      <c r="D83" s="105" t="s">
        <v>93</v>
      </c>
      <c r="E83" s="160">
        <f>E84+E85</f>
        <v>0</v>
      </c>
      <c r="F83" s="160">
        <f>F84+F85</f>
        <v>0</v>
      </c>
      <c r="G83" s="160">
        <f>G84+G85</f>
        <v>0</v>
      </c>
      <c r="H83" s="160">
        <f>H84+H85</f>
        <v>0</v>
      </c>
      <c r="I83" s="160">
        <f>I84+I85</f>
        <v>0</v>
      </c>
      <c r="J83" s="192">
        <v>0</v>
      </c>
      <c r="K83" s="106"/>
      <c r="L83" s="106"/>
      <c r="M83" s="106"/>
      <c r="N83" s="106"/>
      <c r="O83" s="103">
        <f>E83-J83</f>
        <v>0</v>
      </c>
      <c r="P83" s="224"/>
    </row>
    <row r="84" spans="2:16" ht="15" customHeight="1" x14ac:dyDescent="0.25">
      <c r="B84" s="100" t="s">
        <v>141</v>
      </c>
      <c r="C84" s="91" t="s">
        <v>50</v>
      </c>
      <c r="D84" s="107" t="s">
        <v>40</v>
      </c>
      <c r="E84" s="108"/>
      <c r="F84" s="162"/>
      <c r="G84" s="163"/>
      <c r="H84" s="162"/>
      <c r="I84" s="108"/>
      <c r="J84" s="41">
        <f>F84+G84+H84+I84</f>
        <v>0</v>
      </c>
      <c r="K84" s="109"/>
      <c r="L84" s="109"/>
      <c r="M84" s="109"/>
      <c r="N84" s="109"/>
      <c r="O84" s="110" t="s">
        <v>33</v>
      </c>
      <c r="P84" s="228"/>
    </row>
    <row r="85" spans="2:16" ht="15" customHeight="1" x14ac:dyDescent="0.25">
      <c r="B85" s="100" t="s">
        <v>142</v>
      </c>
      <c r="C85" s="101" t="s">
        <v>51</v>
      </c>
      <c r="D85" s="111" t="s">
        <v>43</v>
      </c>
      <c r="E85" s="112"/>
      <c r="F85" s="164"/>
      <c r="G85" s="165"/>
      <c r="H85" s="164"/>
      <c r="I85" s="112"/>
      <c r="J85" s="41">
        <f>F85+G85+H85+I85</f>
        <v>0</v>
      </c>
      <c r="K85" s="113"/>
      <c r="L85" s="113"/>
      <c r="M85" s="113"/>
      <c r="N85" s="113"/>
      <c r="O85" s="104" t="s">
        <v>33</v>
      </c>
      <c r="P85" s="228"/>
    </row>
    <row r="86" spans="2:16" ht="36.75" x14ac:dyDescent="0.25">
      <c r="B86" s="102" t="s">
        <v>143</v>
      </c>
      <c r="C86" s="101" t="s">
        <v>52</v>
      </c>
      <c r="D86" s="105" t="s">
        <v>93</v>
      </c>
      <c r="E86" s="160">
        <f>E87+E88</f>
        <v>0</v>
      </c>
      <c r="F86" s="160">
        <f>F87+F88</f>
        <v>0</v>
      </c>
      <c r="G86" s="160">
        <f>G87+G88</f>
        <v>0</v>
      </c>
      <c r="H86" s="112">
        <v>0</v>
      </c>
      <c r="I86" s="112">
        <v>0</v>
      </c>
      <c r="J86" s="160">
        <f>J87+J88</f>
        <v>0</v>
      </c>
      <c r="K86" s="114"/>
      <c r="L86" s="114"/>
      <c r="M86" s="114"/>
      <c r="N86" s="176"/>
      <c r="O86" s="161">
        <f>O87+O88</f>
        <v>0</v>
      </c>
      <c r="P86" s="224"/>
    </row>
    <row r="87" spans="2:16" ht="23.25" x14ac:dyDescent="0.25">
      <c r="B87" s="100" t="s">
        <v>144</v>
      </c>
      <c r="C87" s="91" t="s">
        <v>53</v>
      </c>
      <c r="D87" s="107"/>
      <c r="E87" s="162"/>
      <c r="F87" s="162"/>
      <c r="G87" s="163"/>
      <c r="H87" s="108"/>
      <c r="I87" s="108"/>
      <c r="J87" s="41">
        <f>F87+G87+H87+I87</f>
        <v>0</v>
      </c>
      <c r="K87" s="115"/>
      <c r="L87" s="115"/>
      <c r="M87" s="115"/>
      <c r="N87" s="188"/>
      <c r="O87" s="103">
        <f>E87-J87</f>
        <v>0</v>
      </c>
      <c r="P87" s="224"/>
    </row>
    <row r="88" spans="2:16" ht="23.25" x14ac:dyDescent="0.25">
      <c r="B88" s="100" t="s">
        <v>145</v>
      </c>
      <c r="C88" s="197" t="s">
        <v>54</v>
      </c>
      <c r="D88" s="201"/>
      <c r="E88" s="202"/>
      <c r="F88" s="202"/>
      <c r="G88" s="203"/>
      <c r="H88" s="198"/>
      <c r="I88" s="198"/>
      <c r="J88" s="204">
        <f>F88+G88+H88+I88</f>
        <v>0</v>
      </c>
      <c r="K88" s="205"/>
      <c r="L88" s="205"/>
      <c r="M88" s="205"/>
      <c r="N88" s="115"/>
      <c r="O88" s="206">
        <f>E88-J88</f>
        <v>0</v>
      </c>
      <c r="P88" s="224"/>
    </row>
    <row r="89" spans="2:16" ht="36.75" x14ac:dyDescent="0.25">
      <c r="B89" s="102" t="s">
        <v>146</v>
      </c>
      <c r="C89" s="101" t="s">
        <v>55</v>
      </c>
      <c r="D89" s="105" t="s">
        <v>93</v>
      </c>
      <c r="E89" s="199">
        <f t="shared" ref="E89:J89" si="1">E90+E91</f>
        <v>0</v>
      </c>
      <c r="F89" s="199">
        <f t="shared" si="1"/>
        <v>0</v>
      </c>
      <c r="G89" s="199">
        <f t="shared" si="1"/>
        <v>0</v>
      </c>
      <c r="H89" s="199">
        <f t="shared" si="1"/>
        <v>0</v>
      </c>
      <c r="I89" s="199">
        <f t="shared" si="1"/>
        <v>0</v>
      </c>
      <c r="J89" s="199">
        <f t="shared" si="1"/>
        <v>0</v>
      </c>
      <c r="K89" s="114"/>
      <c r="L89" s="114"/>
      <c r="M89" s="114"/>
      <c r="N89" s="176"/>
      <c r="O89" s="200">
        <f>O90+O91</f>
        <v>0</v>
      </c>
      <c r="P89" s="224"/>
    </row>
    <row r="90" spans="2:16" ht="34.5" x14ac:dyDescent="0.25">
      <c r="B90" s="100" t="s">
        <v>147</v>
      </c>
      <c r="C90" s="91" t="s">
        <v>56</v>
      </c>
      <c r="D90" s="107"/>
      <c r="E90" s="162"/>
      <c r="F90" s="162"/>
      <c r="G90" s="163"/>
      <c r="H90" s="162"/>
      <c r="I90" s="162"/>
      <c r="J90" s="124">
        <f>F90+G90+H90+I90</f>
        <v>0</v>
      </c>
      <c r="K90" s="115"/>
      <c r="L90" s="115"/>
      <c r="M90" s="115"/>
      <c r="N90" s="115"/>
      <c r="O90" s="103">
        <f>E90-J90</f>
        <v>0</v>
      </c>
      <c r="P90" s="224"/>
    </row>
    <row r="91" spans="2:16" ht="35.25" thickBot="1" x14ac:dyDescent="0.3">
      <c r="B91" s="125" t="s">
        <v>148</v>
      </c>
      <c r="C91" s="116" t="s">
        <v>57</v>
      </c>
      <c r="D91" s="117"/>
      <c r="E91" s="166"/>
      <c r="F91" s="166"/>
      <c r="G91" s="167"/>
      <c r="H91" s="166"/>
      <c r="I91" s="166"/>
      <c r="J91" s="118">
        <f>F91+G91+H91+I91</f>
        <v>0</v>
      </c>
      <c r="K91" s="119"/>
      <c r="L91" s="119"/>
      <c r="M91" s="119"/>
      <c r="N91" s="119"/>
      <c r="O91" s="126">
        <f>E91-J91</f>
        <v>0</v>
      </c>
      <c r="P91" s="224"/>
    </row>
    <row r="92" spans="2:16" x14ac:dyDescent="0.25"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32"/>
    </row>
    <row r="93" spans="2:16" x14ac:dyDescent="0.25">
      <c r="B93" s="127"/>
      <c r="C93" s="242" t="s">
        <v>72</v>
      </c>
      <c r="D93" s="242"/>
      <c r="E93" s="242"/>
      <c r="F93" s="242"/>
      <c r="G93" s="242"/>
      <c r="H93" s="242"/>
      <c r="I93" s="242"/>
      <c r="J93" s="242"/>
      <c r="K93" s="129"/>
      <c r="L93" s="129"/>
      <c r="M93" s="129"/>
      <c r="N93" s="129"/>
      <c r="O93" s="128"/>
      <c r="P93" s="228"/>
    </row>
    <row r="94" spans="2:16" x14ac:dyDescent="0.25">
      <c r="B94" s="127"/>
      <c r="C94" s="185"/>
      <c r="D94" s="185"/>
      <c r="E94" s="185"/>
      <c r="F94" s="185"/>
      <c r="G94" s="185"/>
      <c r="H94" s="185"/>
      <c r="I94" s="284"/>
      <c r="J94" s="284"/>
      <c r="K94" s="129"/>
      <c r="L94" s="129"/>
      <c r="M94" s="129"/>
      <c r="N94" s="129"/>
      <c r="O94" s="128"/>
      <c r="P94" s="228"/>
    </row>
    <row r="95" spans="2:16" x14ac:dyDescent="0.25">
      <c r="B95" s="256" t="s">
        <v>114</v>
      </c>
      <c r="C95" s="249" t="s">
        <v>73</v>
      </c>
      <c r="D95" s="249" t="s">
        <v>74</v>
      </c>
      <c r="E95" s="241" t="s">
        <v>58</v>
      </c>
      <c r="F95" s="241"/>
      <c r="G95" s="241"/>
      <c r="H95" s="241"/>
      <c r="I95" s="241"/>
      <c r="J95" s="259"/>
      <c r="K95" s="130"/>
      <c r="L95" s="130"/>
      <c r="M95" s="130"/>
      <c r="N95" s="130"/>
      <c r="O95" s="128"/>
      <c r="P95" s="228"/>
    </row>
    <row r="96" spans="2:16" x14ac:dyDescent="0.25">
      <c r="B96" s="256"/>
      <c r="C96" s="250"/>
      <c r="D96" s="249"/>
      <c r="E96" s="240" t="s">
        <v>75</v>
      </c>
      <c r="F96" s="240" t="s">
        <v>76</v>
      </c>
      <c r="G96" s="240" t="s">
        <v>77</v>
      </c>
      <c r="H96" s="240" t="s">
        <v>70</v>
      </c>
      <c r="I96" s="241" t="s">
        <v>22</v>
      </c>
      <c r="J96" s="259"/>
      <c r="K96" s="130"/>
      <c r="L96" s="130"/>
      <c r="M96" s="130"/>
      <c r="N96" s="130"/>
      <c r="O96" s="128"/>
      <c r="P96" s="228"/>
    </row>
    <row r="97" spans="2:16" x14ac:dyDescent="0.25">
      <c r="B97" s="256"/>
      <c r="C97" s="250"/>
      <c r="D97" s="249"/>
      <c r="E97" s="240"/>
      <c r="F97" s="240"/>
      <c r="G97" s="240"/>
      <c r="H97" s="240"/>
      <c r="I97" s="241"/>
      <c r="J97" s="259"/>
      <c r="K97" s="130"/>
      <c r="L97" s="130"/>
      <c r="M97" s="130"/>
      <c r="N97" s="130"/>
      <c r="O97" s="128"/>
      <c r="P97" s="228"/>
    </row>
    <row r="98" spans="2:16" x14ac:dyDescent="0.25">
      <c r="B98" s="256"/>
      <c r="C98" s="250"/>
      <c r="D98" s="249"/>
      <c r="E98" s="240"/>
      <c r="F98" s="240"/>
      <c r="G98" s="240"/>
      <c r="H98" s="240"/>
      <c r="I98" s="241"/>
      <c r="J98" s="259"/>
      <c r="K98" s="130"/>
      <c r="L98" s="130"/>
      <c r="M98" s="130"/>
      <c r="N98" s="130"/>
      <c r="O98" s="128"/>
      <c r="P98" s="228"/>
    </row>
    <row r="99" spans="2:16" ht="15.75" thickBot="1" x14ac:dyDescent="0.3">
      <c r="B99" s="26">
        <v>1</v>
      </c>
      <c r="C99" s="27">
        <v>2</v>
      </c>
      <c r="D99" s="27">
        <v>3</v>
      </c>
      <c r="E99" s="29" t="s">
        <v>23</v>
      </c>
      <c r="F99" s="29" t="s">
        <v>24</v>
      </c>
      <c r="G99" s="28" t="s">
        <v>25</v>
      </c>
      <c r="H99" s="28" t="s">
        <v>26</v>
      </c>
      <c r="I99" s="243" t="s">
        <v>27</v>
      </c>
      <c r="J99" s="244"/>
      <c r="K99" s="130"/>
      <c r="L99" s="130"/>
      <c r="M99" s="130"/>
      <c r="N99" s="130"/>
      <c r="O99" s="128"/>
      <c r="P99" s="228"/>
    </row>
    <row r="100" spans="2:16" ht="24.75" x14ac:dyDescent="0.25">
      <c r="B100" s="131" t="s">
        <v>130</v>
      </c>
      <c r="C100" s="32" t="s">
        <v>59</v>
      </c>
      <c r="D100" s="63" t="s">
        <v>33</v>
      </c>
      <c r="E100" s="214"/>
      <c r="F100" s="215"/>
      <c r="G100" s="214"/>
      <c r="H100" s="214"/>
      <c r="I100" s="260">
        <f>E100+F100+G100+H100</f>
        <v>0</v>
      </c>
      <c r="J100" s="261"/>
      <c r="K100" s="128"/>
      <c r="L100" s="128"/>
      <c r="M100" s="128"/>
      <c r="N100" s="128"/>
      <c r="O100" s="128"/>
      <c r="P100" s="228"/>
    </row>
    <row r="101" spans="2:16" ht="15.75" thickBot="1" x14ac:dyDescent="0.3">
      <c r="B101" s="132" t="s">
        <v>131</v>
      </c>
      <c r="C101" s="116" t="s">
        <v>60</v>
      </c>
      <c r="D101" s="213"/>
      <c r="E101" s="216"/>
      <c r="F101" s="216"/>
      <c r="G101" s="216"/>
      <c r="H101" s="216"/>
      <c r="I101" s="262">
        <f>E101+F101+G101+H101</f>
        <v>0</v>
      </c>
      <c r="J101" s="263"/>
      <c r="K101" s="128"/>
      <c r="L101" s="128"/>
      <c r="M101" s="128"/>
      <c r="N101" s="128"/>
      <c r="O101" s="128"/>
      <c r="P101" s="228"/>
    </row>
    <row r="102" spans="2:16" x14ac:dyDescent="0.25">
      <c r="B102" s="282"/>
      <c r="C102" s="282"/>
      <c r="D102" s="282"/>
      <c r="E102" s="282"/>
      <c r="F102" s="282"/>
      <c r="G102" s="282"/>
      <c r="H102" s="282"/>
      <c r="I102" s="282"/>
      <c r="J102" s="282"/>
      <c r="K102" s="128"/>
      <c r="L102" s="128"/>
      <c r="M102" s="128"/>
      <c r="N102" s="128"/>
      <c r="O102" s="128"/>
      <c r="P102" s="228"/>
    </row>
    <row r="103" spans="2:16" ht="15" customHeight="1" x14ac:dyDescent="0.25">
      <c r="B103" s="134"/>
      <c r="C103" s="135"/>
      <c r="D103" s="135"/>
      <c r="E103" s="136"/>
      <c r="F103" s="271" t="s">
        <v>88</v>
      </c>
      <c r="G103" s="271"/>
      <c r="H103" s="271"/>
      <c r="I103" s="136"/>
      <c r="J103" s="136"/>
      <c r="K103" s="136"/>
      <c r="L103" s="136"/>
      <c r="M103" s="136"/>
      <c r="N103" s="136"/>
      <c r="O103" s="128"/>
      <c r="P103" s="228"/>
    </row>
    <row r="104" spans="2:16" x14ac:dyDescent="0.25">
      <c r="B104" s="137" t="s">
        <v>89</v>
      </c>
      <c r="C104" s="269" t="s">
        <v>151</v>
      </c>
      <c r="D104" s="269"/>
      <c r="E104" s="269"/>
      <c r="F104" s="271"/>
      <c r="G104" s="271"/>
      <c r="H104" s="271"/>
      <c r="I104" s="273"/>
      <c r="J104" s="273"/>
      <c r="K104" s="138"/>
      <c r="L104" s="139"/>
      <c r="M104" s="139"/>
      <c r="N104" s="139"/>
      <c r="O104" s="139"/>
      <c r="P104" s="233"/>
    </row>
    <row r="105" spans="2:16" x14ac:dyDescent="0.25">
      <c r="B105" s="140" t="s">
        <v>87</v>
      </c>
      <c r="C105" s="270" t="s">
        <v>78</v>
      </c>
      <c r="D105" s="270"/>
      <c r="E105" s="270"/>
      <c r="F105" s="56"/>
      <c r="G105" s="272" t="s">
        <v>80</v>
      </c>
      <c r="H105" s="272"/>
      <c r="I105" s="264" t="s">
        <v>78</v>
      </c>
      <c r="J105" s="264"/>
      <c r="K105" s="141"/>
      <c r="L105" s="142"/>
      <c r="M105" s="142"/>
      <c r="N105" s="142"/>
      <c r="O105" s="142"/>
      <c r="P105" s="234"/>
    </row>
    <row r="106" spans="2:16" x14ac:dyDescent="0.25">
      <c r="B106" s="143" t="s">
        <v>90</v>
      </c>
      <c r="C106" s="268" t="s">
        <v>153</v>
      </c>
      <c r="D106" s="268"/>
      <c r="E106" s="268"/>
      <c r="F106" s="139"/>
      <c r="G106" s="144"/>
      <c r="H106" s="144"/>
      <c r="I106" s="144"/>
      <c r="J106" s="144"/>
      <c r="K106" s="144"/>
      <c r="L106" s="144"/>
      <c r="M106" s="144"/>
      <c r="N106" s="144"/>
      <c r="O106" s="145"/>
      <c r="P106" s="235"/>
    </row>
    <row r="107" spans="2:16" x14ac:dyDescent="0.25">
      <c r="B107" s="140" t="s">
        <v>91</v>
      </c>
      <c r="C107" s="264" t="s">
        <v>92</v>
      </c>
      <c r="D107" s="264"/>
      <c r="E107" s="264"/>
      <c r="F107" s="142"/>
      <c r="G107" s="144"/>
      <c r="H107" s="265"/>
      <c r="I107" s="265"/>
      <c r="J107" s="265"/>
      <c r="K107" s="146"/>
      <c r="L107" s="146"/>
      <c r="M107" s="146"/>
      <c r="N107" s="146"/>
      <c r="O107" s="145"/>
      <c r="P107" s="235"/>
    </row>
    <row r="108" spans="2:16" ht="16.5" customHeight="1" x14ac:dyDescent="0.25">
      <c r="B108" s="147"/>
      <c r="C108" s="147"/>
      <c r="D108" s="147"/>
      <c r="E108" s="278" t="s">
        <v>61</v>
      </c>
      <c r="F108" s="278"/>
      <c r="G108" s="148"/>
      <c r="H108" s="266"/>
      <c r="I108" s="266"/>
      <c r="J108" s="266"/>
      <c r="K108" s="146"/>
      <c r="L108" s="146"/>
      <c r="M108" s="146"/>
      <c r="N108" s="146"/>
      <c r="O108" s="149"/>
      <c r="P108" s="236"/>
    </row>
    <row r="109" spans="2:16" x14ac:dyDescent="0.25">
      <c r="B109" s="147"/>
      <c r="C109" s="147"/>
      <c r="D109" s="147"/>
      <c r="E109" s="144"/>
      <c r="F109" s="144"/>
      <c r="G109" s="144"/>
      <c r="H109" s="264" t="s">
        <v>81</v>
      </c>
      <c r="I109" s="264"/>
      <c r="J109" s="264"/>
      <c r="K109" s="150"/>
      <c r="L109" s="150"/>
      <c r="M109" s="150"/>
      <c r="N109" s="150"/>
      <c r="O109" s="55"/>
      <c r="P109" s="237"/>
    </row>
    <row r="110" spans="2:16" x14ac:dyDescent="0.25">
      <c r="B110" s="147"/>
      <c r="C110" s="147"/>
      <c r="D110" s="267" t="s">
        <v>79</v>
      </c>
      <c r="E110" s="267"/>
      <c r="F110" s="268"/>
      <c r="G110" s="268"/>
      <c r="H110" s="151"/>
      <c r="I110" s="268"/>
      <c r="J110" s="268"/>
      <c r="K110" s="150"/>
      <c r="L110" s="150"/>
      <c r="M110" s="150"/>
      <c r="N110" s="150"/>
      <c r="O110" s="55"/>
      <c r="P110" s="237"/>
    </row>
    <row r="111" spans="2:16" x14ac:dyDescent="0.25">
      <c r="B111" s="147"/>
      <c r="C111" s="147"/>
      <c r="D111" s="267" t="s">
        <v>82</v>
      </c>
      <c r="E111" s="267"/>
      <c r="F111" s="152" t="s">
        <v>83</v>
      </c>
      <c r="G111" s="148"/>
      <c r="H111" s="153" t="s">
        <v>84</v>
      </c>
      <c r="I111" s="264" t="s">
        <v>78</v>
      </c>
      <c r="J111" s="264"/>
      <c r="K111" s="154"/>
      <c r="L111" s="171"/>
      <c r="M111" s="154"/>
      <c r="N111" s="171"/>
      <c r="O111" s="55"/>
      <c r="P111" s="237"/>
    </row>
    <row r="112" spans="2:16" x14ac:dyDescent="0.25">
      <c r="B112" s="155" t="s">
        <v>85</v>
      </c>
      <c r="C112" s="268"/>
      <c r="D112" s="268"/>
      <c r="E112" s="268"/>
      <c r="F112" s="156"/>
      <c r="G112" s="268"/>
      <c r="H112" s="268"/>
      <c r="I112" s="268"/>
      <c r="J112" s="268"/>
      <c r="K112" s="150"/>
      <c r="L112" s="150"/>
      <c r="M112" s="150"/>
      <c r="N112" s="150"/>
      <c r="O112" s="55"/>
      <c r="P112" s="237"/>
    </row>
    <row r="113" spans="2:16" x14ac:dyDescent="0.25">
      <c r="B113" s="157"/>
      <c r="C113" s="264" t="s">
        <v>83</v>
      </c>
      <c r="D113" s="264"/>
      <c r="E113" s="264"/>
      <c r="F113" s="158" t="s">
        <v>84</v>
      </c>
      <c r="G113" s="264" t="s">
        <v>78</v>
      </c>
      <c r="H113" s="264"/>
      <c r="I113" s="264" t="s">
        <v>86</v>
      </c>
      <c r="J113" s="264"/>
      <c r="K113" s="154"/>
      <c r="L113" s="171"/>
      <c r="M113" s="154"/>
      <c r="N113" s="171"/>
      <c r="O113" s="55"/>
      <c r="P113" s="237"/>
    </row>
    <row r="114" spans="2:16" x14ac:dyDescent="0.25">
      <c r="B114" s="159" t="s">
        <v>62</v>
      </c>
      <c r="C114" s="159"/>
      <c r="D114" s="159"/>
      <c r="E114" s="57"/>
      <c r="F114" s="57"/>
      <c r="G114" s="159"/>
      <c r="H114" s="159"/>
      <c r="I114" s="55"/>
      <c r="J114" s="55"/>
      <c r="K114" s="55"/>
      <c r="L114" s="55"/>
      <c r="M114" s="55"/>
      <c r="N114" s="55"/>
      <c r="O114" s="55"/>
      <c r="P114" s="237"/>
    </row>
    <row r="115" spans="2:16" s="196" customFormat="1" x14ac:dyDescent="0.25">
      <c r="B115" s="207"/>
      <c r="C115" s="207"/>
      <c r="D115" s="207"/>
      <c r="E115" s="57"/>
      <c r="F115" s="57"/>
      <c r="G115" s="207"/>
      <c r="H115" s="207"/>
      <c r="I115" s="55"/>
      <c r="J115" s="55"/>
      <c r="K115" s="55"/>
      <c r="L115" s="55"/>
      <c r="M115" s="55"/>
      <c r="N115" s="55"/>
      <c r="O115" s="55"/>
      <c r="P115" s="237"/>
    </row>
    <row r="116" spans="2:16" ht="15.75" hidden="1" thickBot="1" x14ac:dyDescent="0.3">
      <c r="C116" s="279"/>
      <c r="D116" s="279"/>
      <c r="E116" s="279"/>
      <c r="F116" s="279"/>
      <c r="G116" s="279"/>
      <c r="H116" s="279"/>
      <c r="I116" s="11"/>
      <c r="J116" s="11"/>
      <c r="K116" s="11"/>
      <c r="L116" s="11"/>
      <c r="M116" s="11"/>
      <c r="N116" s="11"/>
      <c r="O116" s="9"/>
      <c r="P116" s="238"/>
    </row>
    <row r="117" spans="2:16" ht="48" hidden="1" customHeight="1" thickTop="1" thickBot="1" x14ac:dyDescent="0.3">
      <c r="C117" s="274"/>
      <c r="D117" s="275"/>
      <c r="E117" s="275"/>
      <c r="F117" s="276" t="s">
        <v>129</v>
      </c>
      <c r="G117" s="276"/>
      <c r="H117" s="277"/>
    </row>
    <row r="118" spans="2:16" ht="3.75" hidden="1" customHeight="1" thickTop="1" thickBot="1" x14ac:dyDescent="0.3">
      <c r="C118" s="283"/>
      <c r="D118" s="283"/>
      <c r="E118" s="283"/>
      <c r="F118" s="285"/>
      <c r="G118" s="285"/>
      <c r="H118" s="285"/>
    </row>
    <row r="119" spans="2:16" ht="13.5" hidden="1" customHeight="1" thickTop="1" x14ac:dyDescent="0.25">
      <c r="B119" s="10"/>
      <c r="C119" s="286" t="s">
        <v>120</v>
      </c>
      <c r="D119" s="287"/>
      <c r="E119" s="287"/>
      <c r="F119" s="288"/>
      <c r="G119" s="288"/>
      <c r="H119" s="289"/>
    </row>
    <row r="120" spans="2:16" ht="13.5" hidden="1" customHeight="1" x14ac:dyDescent="0.25">
      <c r="C120" s="290" t="s">
        <v>121</v>
      </c>
      <c r="D120" s="291"/>
      <c r="E120" s="291"/>
      <c r="F120" s="292"/>
      <c r="G120" s="292"/>
      <c r="H120" s="293"/>
    </row>
    <row r="121" spans="2:16" ht="13.5" hidden="1" customHeight="1" x14ac:dyDescent="0.25">
      <c r="C121" s="290" t="s">
        <v>122</v>
      </c>
      <c r="D121" s="291"/>
      <c r="E121" s="291"/>
      <c r="F121" s="294"/>
      <c r="G121" s="294"/>
      <c r="H121" s="295"/>
    </row>
    <row r="122" spans="2:16" ht="13.5" hidden="1" customHeight="1" x14ac:dyDescent="0.25">
      <c r="C122" s="290" t="s">
        <v>123</v>
      </c>
      <c r="D122" s="291"/>
      <c r="E122" s="291"/>
      <c r="F122" s="294"/>
      <c r="G122" s="294"/>
      <c r="H122" s="295"/>
    </row>
    <row r="123" spans="2:16" ht="13.5" hidden="1" customHeight="1" x14ac:dyDescent="0.25">
      <c r="C123" s="290" t="s">
        <v>124</v>
      </c>
      <c r="D123" s="291"/>
      <c r="E123" s="291"/>
      <c r="F123" s="294"/>
      <c r="G123" s="294"/>
      <c r="H123" s="295"/>
    </row>
    <row r="124" spans="2:16" ht="13.5" hidden="1" customHeight="1" x14ac:dyDescent="0.25">
      <c r="C124" s="290" t="s">
        <v>125</v>
      </c>
      <c r="D124" s="291"/>
      <c r="E124" s="291"/>
      <c r="F124" s="292"/>
      <c r="G124" s="292"/>
      <c r="H124" s="293"/>
    </row>
    <row r="125" spans="2:16" ht="13.5" hidden="1" customHeight="1" x14ac:dyDescent="0.25">
      <c r="C125" s="290" t="s">
        <v>126</v>
      </c>
      <c r="D125" s="291"/>
      <c r="E125" s="291"/>
      <c r="F125" s="292"/>
      <c r="G125" s="292"/>
      <c r="H125" s="293"/>
    </row>
    <row r="126" spans="2:16" ht="13.5" hidden="1" customHeight="1" x14ac:dyDescent="0.25">
      <c r="C126" s="290" t="s">
        <v>127</v>
      </c>
      <c r="D126" s="291"/>
      <c r="E126" s="291"/>
      <c r="F126" s="294"/>
      <c r="G126" s="294"/>
      <c r="H126" s="295"/>
    </row>
    <row r="127" spans="2:16" s="196" customFormat="1" ht="15.75" hidden="1" thickBot="1" x14ac:dyDescent="0.3">
      <c r="C127" s="296" t="s">
        <v>128</v>
      </c>
      <c r="D127" s="297"/>
      <c r="E127" s="297"/>
      <c r="F127" s="298"/>
      <c r="G127" s="298"/>
      <c r="H127" s="299"/>
      <c r="P127" s="239"/>
    </row>
    <row r="128" spans="2:16" ht="3.75" hidden="1" customHeight="1" thickTop="1" x14ac:dyDescent="0.25">
      <c r="C128" s="300"/>
      <c r="D128" s="300"/>
      <c r="E128" s="300"/>
      <c r="F128" s="300"/>
      <c r="G128" s="300"/>
      <c r="H128" s="300"/>
    </row>
    <row r="129" hidden="1" x14ac:dyDescent="0.25"/>
  </sheetData>
  <mergeCells count="124">
    <mergeCell ref="F127:H127"/>
    <mergeCell ref="F128:H128"/>
    <mergeCell ref="C122:E122"/>
    <mergeCell ref="C123:E123"/>
    <mergeCell ref="C124:E124"/>
    <mergeCell ref="C125:E125"/>
    <mergeCell ref="C126:E126"/>
    <mergeCell ref="C127:E127"/>
    <mergeCell ref="C128:E128"/>
    <mergeCell ref="F124:H124"/>
    <mergeCell ref="F125:H125"/>
    <mergeCell ref="F126:H126"/>
    <mergeCell ref="F122:H122"/>
    <mergeCell ref="F123:H123"/>
    <mergeCell ref="C121:E121"/>
    <mergeCell ref="G77:G78"/>
    <mergeCell ref="H77:H78"/>
    <mergeCell ref="B102:J102"/>
    <mergeCell ref="D76:D78"/>
    <mergeCell ref="E76:E78"/>
    <mergeCell ref="F76:J76"/>
    <mergeCell ref="C118:E118"/>
    <mergeCell ref="I94:J94"/>
    <mergeCell ref="C93:J93"/>
    <mergeCell ref="F118:H118"/>
    <mergeCell ref="F119:H119"/>
    <mergeCell ref="F120:H120"/>
    <mergeCell ref="F121:H121"/>
    <mergeCell ref="C117:E117"/>
    <mergeCell ref="C119:E119"/>
    <mergeCell ref="C120:E120"/>
    <mergeCell ref="F117:H117"/>
    <mergeCell ref="E108:F108"/>
    <mergeCell ref="G112:H112"/>
    <mergeCell ref="F116:H116"/>
    <mergeCell ref="C116:E116"/>
    <mergeCell ref="C113:E113"/>
    <mergeCell ref="G113:H113"/>
    <mergeCell ref="I100:J100"/>
    <mergeCell ref="I101:J101"/>
    <mergeCell ref="I113:J113"/>
    <mergeCell ref="H107:J108"/>
    <mergeCell ref="D110:E110"/>
    <mergeCell ref="D111:E111"/>
    <mergeCell ref="C112:E112"/>
    <mergeCell ref="C107:E107"/>
    <mergeCell ref="I112:J112"/>
    <mergeCell ref="I110:J110"/>
    <mergeCell ref="F110:G110"/>
    <mergeCell ref="I111:J111"/>
    <mergeCell ref="C106:E106"/>
    <mergeCell ref="C104:E104"/>
    <mergeCell ref="C105:E105"/>
    <mergeCell ref="F103:H104"/>
    <mergeCell ref="G105:H105"/>
    <mergeCell ref="H109:J109"/>
    <mergeCell ref="I104:J104"/>
    <mergeCell ref="I105:J105"/>
    <mergeCell ref="B95:B98"/>
    <mergeCell ref="C95:C98"/>
    <mergeCell ref="D95:D98"/>
    <mergeCell ref="E95:J95"/>
    <mergeCell ref="E96:E98"/>
    <mergeCell ref="F96:F98"/>
    <mergeCell ref="G96:G98"/>
    <mergeCell ref="H96:H98"/>
    <mergeCell ref="I96:J98"/>
    <mergeCell ref="B28:B30"/>
    <mergeCell ref="C28:C30"/>
    <mergeCell ref="D28:D30"/>
    <mergeCell ref="E28:E30"/>
    <mergeCell ref="F28:J28"/>
    <mergeCell ref="F29:F30"/>
    <mergeCell ref="G29:G30"/>
    <mergeCell ref="H29:H30"/>
    <mergeCell ref="B59:B61"/>
    <mergeCell ref="C59:C61"/>
    <mergeCell ref="D59:D61"/>
    <mergeCell ref="E59:E61"/>
    <mergeCell ref="F59:J59"/>
    <mergeCell ref="F60:F61"/>
    <mergeCell ref="C58:J58"/>
    <mergeCell ref="B57:O57"/>
    <mergeCell ref="G60:G61"/>
    <mergeCell ref="H60:H61"/>
    <mergeCell ref="I60:I61"/>
    <mergeCell ref="J60:J61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99:J99"/>
    <mergeCell ref="F15:J15"/>
    <mergeCell ref="F77:F78"/>
    <mergeCell ref="F5:G5"/>
    <mergeCell ref="H5:I5"/>
    <mergeCell ref="C11:I11"/>
    <mergeCell ref="C14:I14"/>
    <mergeCell ref="C7:I7"/>
    <mergeCell ref="D15:D17"/>
    <mergeCell ref="E15:E17"/>
    <mergeCell ref="B26:O26"/>
    <mergeCell ref="B92:O92"/>
    <mergeCell ref="B76:B78"/>
    <mergeCell ref="C76:C78"/>
    <mergeCell ref="I77:I78"/>
    <mergeCell ref="O15:O17"/>
    <mergeCell ref="O28:O30"/>
    <mergeCell ref="O59:O61"/>
    <mergeCell ref="O76:O78"/>
    <mergeCell ref="I16:I17"/>
    <mergeCell ref="J77:J78"/>
    <mergeCell ref="C27:J27"/>
    <mergeCell ref="F16:F17"/>
    <mergeCell ref="I29:I30"/>
    <mergeCell ref="J29:J30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5" max="16383" man="1"/>
    <brk id="56" max="16383" man="1"/>
    <brk id="74" max="16383" man="1"/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2022-03-17T10:37:19Z</dcterms:modified>
</cp:coreProperties>
</file>